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D31EC6F7-D1E2-8742-A8F1-A4D4643C5E5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EDO.FLUJOS DE EFECTIV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P31" i="2"/>
  <c r="P30" i="2" s="1"/>
  <c r="O31" i="2"/>
  <c r="O30" i="2" s="1"/>
  <c r="P38" i="2"/>
  <c r="P37" i="2" s="1"/>
  <c r="O38" i="2"/>
  <c r="O37" i="2" s="1"/>
  <c r="P20" i="2"/>
  <c r="P15" i="2"/>
  <c r="H15" i="2"/>
  <c r="H28" i="2"/>
  <c r="O20" i="2"/>
  <c r="O15" i="2"/>
  <c r="G15" i="2"/>
  <c r="O25" i="2" l="1"/>
  <c r="G47" i="2"/>
  <c r="P44" i="2"/>
  <c r="O44" i="2"/>
  <c r="P25" i="2"/>
  <c r="H47" i="2"/>
  <c r="P47" i="2" l="1"/>
  <c r="P50" i="2" s="1"/>
  <c r="O47" i="2"/>
  <c r="O50" i="2" s="1"/>
</calcChain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<sst xmlns="http://schemas.openxmlformats.org/spreadsheetml/2006/main" count="65" uniqueCount="56">
  <si>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</si>
  <si>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</si>
  <si>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</si>
  <si>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</si>
  <si>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</si>
  <si>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</si>
  <si>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</si>
  <si>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</si>
  <si>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</si>
  <si>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</si>
  <si>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</si>
  <si>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</si>
  <si>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</si>
  <si>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</si>
  <si>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</si>
  <si>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</si>
  <si>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</si>
  <si>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</si>
  <si>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</si>
  <si>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</si>
  <si>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</si>
  <si>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</si>
  <si>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</si>
  <si>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</si>
  <si>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</si>
  <si>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</si>
  <si>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</si>
  <si>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</si>
  <si>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</si>
  <si>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</si>
  <si>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</si>
  <si>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</si>
  <si>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</si>
  <si>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</si>
  <si>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</si>
  <si>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</si>
  <si>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</si>
  <si>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</si>
  <si>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</si>
  <si>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</si>
  <si>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</si>
  <si>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</si>
  <si>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</si>
  <si>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</si>
  <si>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</si>
  <si>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</si>
  <si>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</si>
  <si>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</si>
  <si>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</si>
  <si>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</si>
  <si>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</si>
  <si>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</si>
  <si>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</si>
  <si>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H. Congreso del Estado Libre y Soberano de Guerrero</t>
  </si>
  <si>
    <t xml:space="preserve">Saldo Contable de Efectivo y equivalentes </t>
  </si>
  <si>
    <t>Del 1 de Enero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</si>
</sst>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2" borderId="0" xfId="0" applyFont="1" applyFill="1"/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1" applyNumberFormat="1" applyFont="1" applyFill="1" applyAlignment="1">
      <alignment horizontal="centerContinuous" vertical="center"/>
    </xf>
    <xf numFmtId="0" fontId="3" fillId="2" borderId="1" xfId="0" applyFont="1" applyFill="1" applyBorder="1" applyProtection="1">
      <protection locked="0"/>
    </xf>
    <xf numFmtId="0" fontId="2" fillId="2" borderId="0" xfId="3" applyFont="1" applyFill="1" applyAlignment="1">
      <alignment horizontal="center" vertical="top"/>
    </xf>
    <xf numFmtId="0" fontId="3" fillId="2" borderId="0" xfId="3" applyFont="1" applyFill="1" applyAlignment="1">
      <alignment horizontal="centerContinuous" vertical="center"/>
    </xf>
    <xf numFmtId="0" fontId="3" fillId="2" borderId="0" xfId="3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2" xfId="3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2" fillId="2" borderId="0" xfId="3" applyFont="1" applyFill="1" applyAlignment="1">
      <alignment vertical="center"/>
    </xf>
    <xf numFmtId="0" fontId="3" fillId="2" borderId="0" xfId="3" applyFont="1" applyFill="1" applyAlignment="1">
      <alignment vertical="top"/>
    </xf>
    <xf numFmtId="0" fontId="5" fillId="2" borderId="4" xfId="0" applyFont="1" applyFill="1" applyBorder="1"/>
    <xf numFmtId="0" fontId="5" fillId="2" borderId="0" xfId="0" applyFont="1" applyFill="1" applyAlignment="1">
      <alignment vertical="top"/>
    </xf>
    <xf numFmtId="0" fontId="2" fillId="2" borderId="0" xfId="3" applyFont="1" applyFill="1" applyAlignment="1">
      <alignment vertical="top"/>
    </xf>
    <xf numFmtId="3" fontId="3" fillId="2" borderId="0" xfId="3" applyNumberFormat="1" applyFont="1" applyFill="1" applyAlignment="1">
      <alignment vertical="top"/>
    </xf>
    <xf numFmtId="3" fontId="2" fillId="2" borderId="0" xfId="3" applyNumberFormat="1" applyFont="1" applyFill="1" applyAlignment="1">
      <alignment vertical="top"/>
    </xf>
    <xf numFmtId="3" fontId="3" fillId="2" borderId="0" xfId="3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2" fillId="2" borderId="0" xfId="3" applyNumberFormat="1" applyFont="1" applyFill="1" applyAlignment="1">
      <alignment horizontal="right" vertical="top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vertical="top"/>
    </xf>
    <xf numFmtId="0" fontId="2" fillId="2" borderId="1" xfId="3" applyFont="1" applyFill="1" applyBorder="1" applyAlignment="1">
      <alignment vertical="top"/>
    </xf>
    <xf numFmtId="3" fontId="3" fillId="2" borderId="1" xfId="3" applyNumberFormat="1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3" fontId="2" fillId="2" borderId="0" xfId="3" applyNumberFormat="1" applyFont="1" applyFill="1" applyAlignment="1" applyProtection="1">
      <alignment horizontal="right" vertical="top" wrapText="1"/>
      <protection locked="0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zoomScale="110" zoomScaleNormal="110" workbookViewId="0">
      <selection activeCell="L14" sqref="L14"/>
    </sheetView>
  </sheetViews>
  <sheetFormatPr baseColWidth="10" defaultColWidth="0" defaultRowHeight="12" zeroHeight="1" x14ac:dyDescent="0.15"/>
  <cols>
    <col min="1" max="1" width="0.5" style="1" customWidth="1"/>
    <col min="2" max="3" width="3.6640625" style="1" customWidth="1"/>
    <col min="4" max="4" width="24" style="1" customWidth="1"/>
    <col min="5" max="5" width="22.83203125" style="1" customWidth="1"/>
    <col min="6" max="6" width="15.6640625" style="1" customWidth="1"/>
    <col min="7" max="8" width="18.6640625" style="18" customWidth="1"/>
    <col min="9" max="11" width="3.6640625" style="1" customWidth="1"/>
    <col min="12" max="16" width="18.6640625" style="1" customWidth="1"/>
    <col min="17" max="17" width="1.83203125" style="1" customWidth="1"/>
    <col min="18" max="18" width="3" style="1" customWidth="1"/>
    <col min="19" max="16384" width="0" style="1" hidden="1"/>
  </cols>
  <sheetData>
    <row r="1" spans="1:17" x14ac:dyDescent="0.15"/>
    <row r="2" spans="1:17" x14ac:dyDescent="0.15">
      <c r="B2" s="2"/>
      <c r="C2" s="2"/>
      <c r="D2" s="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</row>
    <row r="3" spans="1:17" x14ac:dyDescent="0.15">
      <c r="B3" s="2"/>
      <c r="C3" s="2"/>
      <c r="D3" s="2"/>
      <c r="E3" s="53" t="s">
        <v>0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2"/>
      <c r="Q3" s="2"/>
    </row>
    <row r="4" spans="1:17" x14ac:dyDescent="0.15">
      <c r="B4" s="2"/>
      <c r="C4" s="2"/>
      <c r="D4" s="2"/>
      <c r="E4" s="53" t="s">
        <v>55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2"/>
      <c r="Q4" s="2"/>
    </row>
    <row r="5" spans="1:17" x14ac:dyDescent="0.15">
      <c r="B5" s="2"/>
      <c r="C5" s="2"/>
      <c r="D5" s="2"/>
      <c r="E5" s="53" t="s">
        <v>1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2"/>
      <c r="Q5" s="2"/>
    </row>
    <row r="6" spans="1:17" x14ac:dyDescent="0.15">
      <c r="C6" s="3"/>
      <c r="D6" s="4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</row>
    <row r="7" spans="1:17" x14ac:dyDescent="0.15">
      <c r="A7" s="5"/>
      <c r="B7" s="54" t="s">
        <v>2</v>
      </c>
      <c r="C7" s="54"/>
      <c r="D7" s="54"/>
      <c r="E7" s="55" t="s">
        <v>53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6"/>
    </row>
    <row r="8" spans="1:17" x14ac:dyDescent="0.15">
      <c r="B8" s="3"/>
      <c r="C8" s="3"/>
      <c r="D8" s="4"/>
      <c r="E8" s="3"/>
      <c r="F8" s="3"/>
      <c r="G8" s="7"/>
      <c r="H8" s="7"/>
      <c r="I8" s="4"/>
    </row>
    <row r="9" spans="1:17" x14ac:dyDescent="0.15">
      <c r="C9" s="8"/>
      <c r="D9" s="4"/>
      <c r="E9" s="8"/>
      <c r="F9" s="8"/>
      <c r="G9" s="9"/>
      <c r="H9" s="9"/>
      <c r="I9" s="4"/>
    </row>
    <row r="10" spans="1:17" x14ac:dyDescent="0.15">
      <c r="A10" s="10"/>
      <c r="B10" s="50" t="s">
        <v>3</v>
      </c>
      <c r="C10" s="51"/>
      <c r="D10" s="51"/>
      <c r="E10" s="51"/>
      <c r="F10" s="11"/>
      <c r="G10" s="12">
        <v>2023</v>
      </c>
      <c r="H10" s="12">
        <v>2022</v>
      </c>
      <c r="I10" s="13"/>
      <c r="J10" s="51" t="s">
        <v>3</v>
      </c>
      <c r="K10" s="51"/>
      <c r="L10" s="51"/>
      <c r="M10" s="51"/>
      <c r="N10" s="11"/>
      <c r="O10" s="12">
        <v>2023</v>
      </c>
      <c r="P10" s="12">
        <v>2022</v>
      </c>
      <c r="Q10" s="14"/>
    </row>
    <row r="11" spans="1:17" x14ac:dyDescent="0.15">
      <c r="B11" s="38"/>
      <c r="D11" s="15"/>
      <c r="E11" s="15"/>
      <c r="F11" s="15"/>
      <c r="G11" s="16"/>
      <c r="H11" s="16"/>
      <c r="Q11" s="17"/>
    </row>
    <row r="12" spans="1:17" x14ac:dyDescent="0.15">
      <c r="A12" s="18"/>
      <c r="B12" s="39"/>
      <c r="C12" s="19"/>
      <c r="D12" s="19"/>
      <c r="E12" s="19"/>
      <c r="F12" s="19"/>
      <c r="G12" s="16"/>
      <c r="H12" s="16"/>
      <c r="I12" s="18"/>
      <c r="Q12" s="17"/>
    </row>
    <row r="13" spans="1:17" x14ac:dyDescent="0.15">
      <c r="A13" s="18"/>
      <c r="B13" s="52" t="s">
        <v>4</v>
      </c>
      <c r="C13" s="49"/>
      <c r="D13" s="49"/>
      <c r="E13" s="49"/>
      <c r="F13" s="49"/>
      <c r="G13" s="16"/>
      <c r="H13" s="16"/>
      <c r="I13" s="18"/>
      <c r="J13" s="49" t="s">
        <v>5</v>
      </c>
      <c r="K13" s="49"/>
      <c r="L13" s="49"/>
      <c r="M13" s="49"/>
      <c r="N13" s="49"/>
      <c r="O13" s="20"/>
      <c r="P13" s="20"/>
      <c r="Q13" s="17"/>
    </row>
    <row r="14" spans="1:17" x14ac:dyDescent="0.15">
      <c r="A14" s="18"/>
      <c r="B14" s="39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x14ac:dyDescent="0.15">
      <c r="A15" s="18"/>
      <c r="B15" s="39"/>
      <c r="C15" s="49" t="s">
        <v>6</v>
      </c>
      <c r="D15" s="49"/>
      <c r="E15" s="49"/>
      <c r="F15" s="49"/>
      <c r="G15" s="21">
        <f>SUM(G16:G26)</f>
        <v>570363034.40999997</v>
      </c>
      <c r="H15" s="21">
        <f>SUM(H16:H26)</f>
        <v>479926609</v>
      </c>
      <c r="I15" s="18"/>
      <c r="J15" s="18"/>
      <c r="K15" s="49" t="s">
        <v>6</v>
      </c>
      <c r="L15" s="49"/>
      <c r="M15" s="49"/>
      <c r="N15" s="49"/>
      <c r="O15" s="21">
        <f>SUM(O16:O18)</f>
        <v>35821840.189999998</v>
      </c>
      <c r="P15" s="21">
        <f>SUM(P16:P18)</f>
        <v>0</v>
      </c>
      <c r="Q15" s="17"/>
    </row>
    <row r="16" spans="1:17" x14ac:dyDescent="0.15">
      <c r="A16" s="18"/>
      <c r="B16" s="39"/>
      <c r="C16" s="19"/>
      <c r="D16" s="47" t="s">
        <v>7</v>
      </c>
      <c r="E16" s="47"/>
      <c r="F16" s="47"/>
      <c r="G16" s="22">
        <v>0</v>
      </c>
      <c r="H16" s="22">
        <v>0</v>
      </c>
      <c r="I16" s="18"/>
      <c r="J16" s="18"/>
      <c r="L16" s="48" t="s">
        <v>8</v>
      </c>
      <c r="M16" s="48"/>
      <c r="N16" s="48"/>
      <c r="O16" s="22">
        <v>0</v>
      </c>
      <c r="P16" s="22">
        <v>0</v>
      </c>
      <c r="Q16" s="17"/>
    </row>
    <row r="17" spans="1:17" x14ac:dyDescent="0.15">
      <c r="A17" s="18"/>
      <c r="B17" s="39"/>
      <c r="C17" s="19"/>
      <c r="D17" s="47" t="s">
        <v>9</v>
      </c>
      <c r="E17" s="47"/>
      <c r="F17" s="47"/>
      <c r="G17" s="22">
        <v>0</v>
      </c>
      <c r="H17" s="22">
        <v>0</v>
      </c>
      <c r="I17" s="18"/>
      <c r="J17" s="18"/>
      <c r="L17" s="48" t="s">
        <v>10</v>
      </c>
      <c r="M17" s="48"/>
      <c r="N17" s="48"/>
      <c r="O17" s="22">
        <v>0</v>
      </c>
      <c r="P17" s="22">
        <v>0</v>
      </c>
      <c r="Q17" s="17"/>
    </row>
    <row r="18" spans="1:17" x14ac:dyDescent="0.15">
      <c r="A18" s="18"/>
      <c r="B18" s="39"/>
      <c r="C18" s="43"/>
      <c r="D18" s="47" t="s">
        <v>11</v>
      </c>
      <c r="E18" s="47"/>
      <c r="F18" s="47"/>
      <c r="G18" s="22">
        <v>0</v>
      </c>
      <c r="H18" s="22">
        <v>0</v>
      </c>
      <c r="I18" s="18"/>
      <c r="J18" s="18"/>
      <c r="K18" s="16"/>
      <c r="L18" s="48" t="s">
        <v>48</v>
      </c>
      <c r="M18" s="48"/>
      <c r="N18" s="48"/>
      <c r="O18" s="22">
        <v>35821840.189999998</v>
      </c>
      <c r="P18" s="22">
        <v>0</v>
      </c>
      <c r="Q18" s="17"/>
    </row>
    <row r="19" spans="1:17" x14ac:dyDescent="0.15">
      <c r="A19" s="18"/>
      <c r="B19" s="39"/>
      <c r="C19" s="43"/>
      <c r="D19" s="47" t="s">
        <v>12</v>
      </c>
      <c r="E19" s="47"/>
      <c r="F19" s="47"/>
      <c r="G19" s="22">
        <v>0</v>
      </c>
      <c r="H19" s="22">
        <v>0</v>
      </c>
      <c r="I19" s="18"/>
      <c r="J19" s="18"/>
      <c r="K19" s="16"/>
      <c r="Q19" s="17"/>
    </row>
    <row r="20" spans="1:17" x14ac:dyDescent="0.15">
      <c r="A20" s="18"/>
      <c r="B20" s="39"/>
      <c r="C20" s="43"/>
      <c r="D20" s="47" t="s">
        <v>13</v>
      </c>
      <c r="E20" s="47"/>
      <c r="F20" s="47"/>
      <c r="G20" s="22">
        <v>905415.41</v>
      </c>
      <c r="H20" s="22">
        <v>1061297</v>
      </c>
      <c r="I20" s="18"/>
      <c r="J20" s="18"/>
      <c r="K20" s="49" t="s">
        <v>14</v>
      </c>
      <c r="L20" s="49"/>
      <c r="M20" s="49"/>
      <c r="N20" s="49"/>
      <c r="O20" s="21">
        <f>SUM(O21:O23)</f>
        <v>25159910.199999999</v>
      </c>
      <c r="P20" s="21">
        <f>SUM(P21:P23)</f>
        <v>8597670</v>
      </c>
      <c r="Q20" s="17"/>
    </row>
    <row r="21" spans="1:17" x14ac:dyDescent="0.15">
      <c r="A21" s="18"/>
      <c r="B21" s="39"/>
      <c r="C21" s="43"/>
      <c r="D21" s="47" t="s">
        <v>15</v>
      </c>
      <c r="E21" s="47"/>
      <c r="F21" s="47"/>
      <c r="G21" s="22">
        <v>0</v>
      </c>
      <c r="H21" s="22">
        <v>0</v>
      </c>
      <c r="I21" s="18"/>
      <c r="J21" s="18"/>
      <c r="K21" s="16"/>
      <c r="L21" s="48" t="s">
        <v>8</v>
      </c>
      <c r="M21" s="48"/>
      <c r="N21" s="48"/>
      <c r="O21" s="22">
        <v>0</v>
      </c>
      <c r="P21" s="22"/>
      <c r="Q21" s="17"/>
    </row>
    <row r="22" spans="1:17" x14ac:dyDescent="0.15">
      <c r="A22" s="18"/>
      <c r="B22" s="39"/>
      <c r="C22" s="43"/>
      <c r="D22" s="47" t="s">
        <v>16</v>
      </c>
      <c r="E22" s="47"/>
      <c r="F22" s="47"/>
      <c r="G22" s="22">
        <v>0</v>
      </c>
      <c r="H22" s="22">
        <v>0</v>
      </c>
      <c r="I22" s="18"/>
      <c r="J22" s="18"/>
      <c r="K22" s="19"/>
      <c r="L22" s="48" t="s">
        <v>10</v>
      </c>
      <c r="M22" s="48"/>
      <c r="N22" s="48"/>
      <c r="O22" s="22">
        <v>0</v>
      </c>
      <c r="P22" s="22">
        <v>8597670</v>
      </c>
      <c r="Q22" s="17"/>
    </row>
    <row r="23" spans="1:17" ht="26.25" customHeight="1" x14ac:dyDescent="0.15">
      <c r="A23" s="18"/>
      <c r="B23" s="39"/>
      <c r="C23" s="43"/>
      <c r="D23" s="47" t="s">
        <v>17</v>
      </c>
      <c r="E23" s="47"/>
      <c r="F23" s="47"/>
      <c r="G23" s="22">
        <v>0</v>
      </c>
      <c r="H23" s="22">
        <v>0</v>
      </c>
      <c r="I23" s="18"/>
      <c r="J23" s="18"/>
      <c r="L23" s="48" t="s">
        <v>18</v>
      </c>
      <c r="M23" s="48"/>
      <c r="N23" s="48"/>
      <c r="O23" s="22">
        <v>25159910.199999999</v>
      </c>
      <c r="P23" s="22">
        <v>0</v>
      </c>
      <c r="Q23" s="17"/>
    </row>
    <row r="24" spans="1:17" x14ac:dyDescent="0.15">
      <c r="A24" s="18"/>
      <c r="B24" s="39"/>
      <c r="C24" s="19"/>
      <c r="D24" s="47" t="s">
        <v>19</v>
      </c>
      <c r="E24" s="47"/>
      <c r="F24" s="47"/>
      <c r="G24" s="22">
        <v>569457619</v>
      </c>
      <c r="H24" s="22">
        <v>478865312</v>
      </c>
      <c r="I24" s="18"/>
      <c r="J24" s="18"/>
      <c r="K24" s="16"/>
      <c r="Q24" s="17"/>
    </row>
    <row r="25" spans="1:17" x14ac:dyDescent="0.15">
      <c r="A25" s="18"/>
      <c r="B25" s="39"/>
      <c r="C25" s="43"/>
      <c r="D25" s="47" t="s">
        <v>47</v>
      </c>
      <c r="E25" s="47"/>
      <c r="F25" s="47"/>
      <c r="G25" s="22">
        <v>0</v>
      </c>
      <c r="H25" s="22">
        <v>0</v>
      </c>
      <c r="I25" s="18"/>
      <c r="J25" s="18"/>
      <c r="K25" s="49" t="s">
        <v>20</v>
      </c>
      <c r="L25" s="49"/>
      <c r="M25" s="49"/>
      <c r="N25" s="49"/>
      <c r="O25" s="21">
        <f>O15-O20</f>
        <v>10661929.989999998</v>
      </c>
      <c r="P25" s="21">
        <f>P15-P20</f>
        <v>-8597670</v>
      </c>
      <c r="Q25" s="17"/>
    </row>
    <row r="26" spans="1:17" x14ac:dyDescent="0.15">
      <c r="A26" s="18"/>
      <c r="B26" s="39"/>
      <c r="C26" s="19"/>
      <c r="D26" s="47" t="s">
        <v>49</v>
      </c>
      <c r="E26" s="47"/>
      <c r="F26" s="23"/>
      <c r="G26" s="22">
        <v>0</v>
      </c>
      <c r="H26" s="22">
        <v>0</v>
      </c>
      <c r="I26" s="18"/>
      <c r="J26" s="18"/>
      <c r="Q26" s="17"/>
    </row>
    <row r="27" spans="1:17" x14ac:dyDescent="0.15">
      <c r="A27" s="18"/>
      <c r="B27" s="39"/>
      <c r="C27" s="19"/>
      <c r="D27" s="18"/>
      <c r="E27" s="19"/>
      <c r="F27" s="19"/>
      <c r="G27" s="16"/>
      <c r="H27" s="16"/>
      <c r="I27" s="18"/>
      <c r="Q27" s="17"/>
    </row>
    <row r="28" spans="1:17" x14ac:dyDescent="0.15">
      <c r="A28" s="18"/>
      <c r="B28" s="39"/>
      <c r="C28" s="49" t="s">
        <v>14</v>
      </c>
      <c r="D28" s="49"/>
      <c r="E28" s="49"/>
      <c r="F28" s="49"/>
      <c r="G28" s="21">
        <f>SUM(G29:G44)</f>
        <v>397421136.72000003</v>
      </c>
      <c r="H28" s="21">
        <f>SUM(H29:H44)</f>
        <v>445446173</v>
      </c>
      <c r="I28" s="18"/>
      <c r="J28" s="49" t="s">
        <v>21</v>
      </c>
      <c r="K28" s="49"/>
      <c r="L28" s="49"/>
      <c r="M28" s="49"/>
      <c r="N28" s="49"/>
      <c r="O28" s="20"/>
      <c r="P28" s="20"/>
      <c r="Q28" s="17"/>
    </row>
    <row r="29" spans="1:17" x14ac:dyDescent="0.15">
      <c r="A29" s="18"/>
      <c r="B29" s="39"/>
      <c r="C29" s="44"/>
      <c r="D29" s="47" t="s">
        <v>22</v>
      </c>
      <c r="E29" s="47"/>
      <c r="F29" s="47"/>
      <c r="G29" s="22">
        <v>201029550.69</v>
      </c>
      <c r="H29" s="22">
        <v>189370966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x14ac:dyDescent="0.15">
      <c r="A30" s="18"/>
      <c r="B30" s="39"/>
      <c r="C30" s="44"/>
      <c r="D30" s="47" t="s">
        <v>23</v>
      </c>
      <c r="E30" s="47"/>
      <c r="F30" s="47"/>
      <c r="G30" s="22">
        <v>63402061.060000002</v>
      </c>
      <c r="H30" s="22">
        <v>9212545</v>
      </c>
      <c r="I30" s="18"/>
      <c r="K30" s="49" t="s">
        <v>6</v>
      </c>
      <c r="L30" s="49"/>
      <c r="M30" s="49"/>
      <c r="N30" s="49"/>
      <c r="O30" s="21">
        <f>O31+O34</f>
        <v>94821524.609999999</v>
      </c>
      <c r="P30" s="21">
        <f>P31+P34</f>
        <v>0</v>
      </c>
      <c r="Q30" s="17"/>
    </row>
    <row r="31" spans="1:17" x14ac:dyDescent="0.15">
      <c r="A31" s="18"/>
      <c r="B31" s="39"/>
      <c r="C31" s="44"/>
      <c r="D31" s="47" t="s">
        <v>24</v>
      </c>
      <c r="E31" s="47"/>
      <c r="F31" s="47"/>
      <c r="G31" s="22">
        <v>61186953.340000004</v>
      </c>
      <c r="H31" s="22">
        <v>41338226</v>
      </c>
      <c r="I31" s="18"/>
      <c r="J31" s="18"/>
      <c r="L31" s="48" t="s">
        <v>25</v>
      </c>
      <c r="M31" s="48"/>
      <c r="N31" s="48"/>
      <c r="O31" s="22">
        <f>O32+O33</f>
        <v>0</v>
      </c>
      <c r="P31" s="22">
        <f>P32+P33</f>
        <v>0</v>
      </c>
      <c r="Q31" s="17"/>
    </row>
    <row r="32" spans="1:17" x14ac:dyDescent="0.15">
      <c r="A32" s="18"/>
      <c r="B32" s="39"/>
      <c r="C32" s="19"/>
      <c r="D32" s="47" t="s">
        <v>26</v>
      </c>
      <c r="E32" s="47"/>
      <c r="F32" s="47"/>
      <c r="G32" s="22">
        <v>0</v>
      </c>
      <c r="H32" s="22">
        <v>0</v>
      </c>
      <c r="I32" s="18"/>
      <c r="J32" s="18"/>
      <c r="K32" s="44"/>
      <c r="L32" s="48" t="s">
        <v>27</v>
      </c>
      <c r="M32" s="48"/>
      <c r="N32" s="48"/>
      <c r="O32" s="22">
        <v>0</v>
      </c>
      <c r="P32" s="22">
        <v>0</v>
      </c>
      <c r="Q32" s="17"/>
    </row>
    <row r="33" spans="1:17" x14ac:dyDescent="0.15">
      <c r="A33" s="18"/>
      <c r="B33" s="39"/>
      <c r="C33" s="44"/>
      <c r="D33" s="47" t="s">
        <v>28</v>
      </c>
      <c r="E33" s="47"/>
      <c r="F33" s="47"/>
      <c r="G33" s="22">
        <v>0</v>
      </c>
      <c r="H33" s="22">
        <v>0</v>
      </c>
      <c r="I33" s="18"/>
      <c r="J33" s="18"/>
      <c r="K33" s="44"/>
      <c r="L33" s="48" t="s">
        <v>29</v>
      </c>
      <c r="M33" s="48"/>
      <c r="N33" s="48"/>
      <c r="O33" s="22">
        <v>0</v>
      </c>
      <c r="P33" s="22">
        <v>0</v>
      </c>
      <c r="Q33" s="17"/>
    </row>
    <row r="34" spans="1:17" ht="15" customHeight="1" x14ac:dyDescent="0.15">
      <c r="A34" s="18"/>
      <c r="B34" s="39"/>
      <c r="C34" s="44"/>
      <c r="D34" s="47" t="s">
        <v>30</v>
      </c>
      <c r="E34" s="47"/>
      <c r="F34" s="47"/>
      <c r="G34" s="22">
        <v>0</v>
      </c>
      <c r="H34" s="22">
        <v>0</v>
      </c>
      <c r="I34" s="18"/>
      <c r="J34" s="18"/>
      <c r="K34" s="44"/>
      <c r="L34" s="48" t="s">
        <v>51</v>
      </c>
      <c r="M34" s="48"/>
      <c r="N34" s="48"/>
      <c r="O34" s="22">
        <v>94821524.609999999</v>
      </c>
      <c r="P34" s="22">
        <v>0</v>
      </c>
      <c r="Q34" s="17"/>
    </row>
    <row r="35" spans="1:17" ht="15" customHeight="1" x14ac:dyDescent="0.15">
      <c r="A35" s="18"/>
      <c r="B35" s="39"/>
      <c r="C35" s="44"/>
      <c r="D35" s="47" t="s">
        <v>31</v>
      </c>
      <c r="E35" s="47"/>
      <c r="F35" s="47"/>
      <c r="G35" s="22">
        <v>65119598.770000003</v>
      </c>
      <c r="H35" s="22">
        <v>168039150</v>
      </c>
      <c r="I35" s="18"/>
      <c r="J35" s="18"/>
      <c r="K35" s="16"/>
      <c r="L35" s="48"/>
      <c r="M35" s="48"/>
      <c r="N35" s="48"/>
      <c r="O35" s="22"/>
      <c r="P35" s="22"/>
      <c r="Q35" s="17"/>
    </row>
    <row r="36" spans="1:17" ht="15" customHeight="1" x14ac:dyDescent="0.15">
      <c r="A36" s="18"/>
      <c r="B36" s="39"/>
      <c r="C36" s="44"/>
      <c r="D36" s="47" t="s">
        <v>32</v>
      </c>
      <c r="E36" s="47"/>
      <c r="F36" s="47"/>
      <c r="G36" s="22">
        <v>0</v>
      </c>
      <c r="H36" s="22">
        <v>0</v>
      </c>
      <c r="I36" s="18"/>
      <c r="J36" s="18"/>
      <c r="K36" s="16"/>
      <c r="Q36" s="17"/>
    </row>
    <row r="37" spans="1:17" ht="15" customHeight="1" x14ac:dyDescent="0.15">
      <c r="A37" s="18"/>
      <c r="B37" s="39"/>
      <c r="C37" s="44"/>
      <c r="D37" s="47" t="s">
        <v>33</v>
      </c>
      <c r="E37" s="47"/>
      <c r="F37" s="47"/>
      <c r="G37" s="22">
        <v>0</v>
      </c>
      <c r="H37" s="22">
        <v>0</v>
      </c>
      <c r="I37" s="18"/>
      <c r="J37" s="18"/>
      <c r="K37" s="49" t="s">
        <v>14</v>
      </c>
      <c r="L37" s="49"/>
      <c r="M37" s="49"/>
      <c r="N37" s="49"/>
      <c r="O37" s="21">
        <f>O38+O41</f>
        <v>171335925.91999999</v>
      </c>
      <c r="P37" s="21">
        <f>P38+P41+P42</f>
        <v>0</v>
      </c>
      <c r="Q37" s="17"/>
    </row>
    <row r="38" spans="1:17" ht="15" customHeight="1" x14ac:dyDescent="0.15">
      <c r="A38" s="18"/>
      <c r="B38" s="39"/>
      <c r="C38" s="44"/>
      <c r="D38" s="47" t="s">
        <v>34</v>
      </c>
      <c r="E38" s="47"/>
      <c r="F38" s="47"/>
      <c r="G38" s="22">
        <v>0</v>
      </c>
      <c r="H38" s="22">
        <v>0</v>
      </c>
      <c r="I38" s="18"/>
      <c r="L38" s="48" t="s">
        <v>35</v>
      </c>
      <c r="M38" s="48"/>
      <c r="N38" s="48"/>
      <c r="O38" s="22">
        <f>SUM(O39:O40)</f>
        <v>0</v>
      </c>
      <c r="P38" s="22">
        <f>SUM(P39:P40)</f>
        <v>0</v>
      </c>
      <c r="Q38" s="17"/>
    </row>
    <row r="39" spans="1:17" ht="15" customHeight="1" x14ac:dyDescent="0.15">
      <c r="A39" s="18"/>
      <c r="B39" s="39"/>
      <c r="C39" s="44"/>
      <c r="D39" s="47" t="s">
        <v>36</v>
      </c>
      <c r="E39" s="47"/>
      <c r="F39" s="47"/>
      <c r="G39" s="22">
        <v>0</v>
      </c>
      <c r="H39" s="22">
        <v>0</v>
      </c>
      <c r="I39" s="18"/>
      <c r="J39" s="18"/>
      <c r="L39" s="48" t="s">
        <v>27</v>
      </c>
      <c r="M39" s="48"/>
      <c r="N39" s="48"/>
      <c r="O39" s="22">
        <v>0</v>
      </c>
      <c r="P39" s="22">
        <v>0</v>
      </c>
      <c r="Q39" s="17"/>
    </row>
    <row r="40" spans="1:17" ht="15" customHeight="1" x14ac:dyDescent="0.15">
      <c r="A40" s="18"/>
      <c r="B40" s="39"/>
      <c r="C40" s="44"/>
      <c r="D40" s="47" t="s">
        <v>37</v>
      </c>
      <c r="E40" s="47"/>
      <c r="F40" s="47"/>
      <c r="G40" s="22">
        <v>0</v>
      </c>
      <c r="H40" s="22">
        <v>0</v>
      </c>
      <c r="I40" s="18"/>
      <c r="J40" s="18"/>
      <c r="K40" s="44"/>
      <c r="L40" s="48" t="s">
        <v>29</v>
      </c>
      <c r="M40" s="48"/>
      <c r="N40" s="48"/>
      <c r="O40" s="22">
        <v>0</v>
      </c>
      <c r="P40" s="22">
        <v>0</v>
      </c>
      <c r="Q40" s="17"/>
    </row>
    <row r="41" spans="1:17" ht="15" customHeight="1" x14ac:dyDescent="0.15">
      <c r="A41" s="18"/>
      <c r="B41" s="39"/>
      <c r="C41" s="44"/>
      <c r="D41" s="47" t="s">
        <v>38</v>
      </c>
      <c r="E41" s="47"/>
      <c r="F41" s="47"/>
      <c r="G41" s="22">
        <v>0</v>
      </c>
      <c r="H41" s="22">
        <v>0</v>
      </c>
      <c r="I41" s="18"/>
      <c r="J41" s="18"/>
      <c r="K41" s="44"/>
      <c r="L41" s="48" t="s">
        <v>52</v>
      </c>
      <c r="M41" s="48"/>
      <c r="N41" s="48"/>
      <c r="O41" s="22">
        <v>171335925.91999999</v>
      </c>
      <c r="P41" s="22">
        <v>0</v>
      </c>
      <c r="Q41" s="17"/>
    </row>
    <row r="42" spans="1:17" ht="15" customHeight="1" x14ac:dyDescent="0.15">
      <c r="A42" s="18"/>
      <c r="B42" s="39"/>
      <c r="C42" s="19"/>
      <c r="D42" s="47" t="s">
        <v>39</v>
      </c>
      <c r="E42" s="47"/>
      <c r="F42" s="47"/>
      <c r="G42" s="22">
        <v>0</v>
      </c>
      <c r="H42" s="22">
        <v>0</v>
      </c>
      <c r="I42" s="18"/>
      <c r="J42" s="18"/>
      <c r="K42" s="44"/>
      <c r="L42" s="48"/>
      <c r="M42" s="48"/>
      <c r="N42" s="48"/>
      <c r="O42" s="22"/>
      <c r="P42" s="22"/>
      <c r="Q42" s="17"/>
    </row>
    <row r="43" spans="1:17" ht="15" customHeight="1" x14ac:dyDescent="0.15">
      <c r="A43" s="18"/>
      <c r="B43" s="39"/>
      <c r="C43" s="44"/>
      <c r="D43" s="47" t="s">
        <v>40</v>
      </c>
      <c r="E43" s="47"/>
      <c r="F43" s="47"/>
      <c r="G43" s="22">
        <v>0</v>
      </c>
      <c r="H43" s="22">
        <v>0</v>
      </c>
      <c r="I43" s="18"/>
      <c r="J43" s="18"/>
      <c r="K43" s="16"/>
      <c r="Q43" s="17"/>
    </row>
    <row r="44" spans="1:17" ht="15" customHeight="1" x14ac:dyDescent="0.15">
      <c r="A44" s="18"/>
      <c r="B44" s="39"/>
      <c r="C44" s="44"/>
      <c r="D44" s="47" t="s">
        <v>50</v>
      </c>
      <c r="E44" s="47"/>
      <c r="F44" s="47"/>
      <c r="G44" s="22">
        <v>6682972.8600000003</v>
      </c>
      <c r="H44" s="22">
        <v>37485286</v>
      </c>
      <c r="I44" s="18"/>
      <c r="J44" s="18"/>
      <c r="K44" s="49" t="s">
        <v>41</v>
      </c>
      <c r="L44" s="49"/>
      <c r="M44" s="49"/>
      <c r="N44" s="49"/>
      <c r="O44" s="21">
        <f>O30-O37</f>
        <v>-76514401.309999987</v>
      </c>
      <c r="P44" s="21">
        <f>P30-P37</f>
        <v>0</v>
      </c>
      <c r="Q44" s="17"/>
    </row>
    <row r="45" spans="1:17" ht="15" customHeight="1" x14ac:dyDescent="0.15">
      <c r="A45" s="18"/>
      <c r="B45" s="39"/>
      <c r="C45" s="44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 x14ac:dyDescent="0.15">
      <c r="A46" s="18"/>
      <c r="B46" s="39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7" customFormat="1" ht="25.5" customHeight="1" x14ac:dyDescent="0.15">
      <c r="A47" s="24"/>
      <c r="B47" s="40"/>
      <c r="C47" s="49" t="s">
        <v>42</v>
      </c>
      <c r="D47" s="49"/>
      <c r="E47" s="49"/>
      <c r="F47" s="49"/>
      <c r="G47" s="25">
        <f>G15-G28</f>
        <v>172941897.68999994</v>
      </c>
      <c r="H47" s="25">
        <f>H15-H28</f>
        <v>34480436</v>
      </c>
      <c r="I47" s="24"/>
      <c r="J47" s="46" t="s">
        <v>43</v>
      </c>
      <c r="K47" s="46"/>
      <c r="L47" s="46"/>
      <c r="M47" s="46"/>
      <c r="N47" s="46"/>
      <c r="O47" s="25">
        <f>+G47+O25+O44</f>
        <v>107089426.36999996</v>
      </c>
      <c r="P47" s="25">
        <f>+H47+P25+P44</f>
        <v>25882766</v>
      </c>
      <c r="Q47" s="26"/>
    </row>
    <row r="48" spans="1:17" s="27" customFormat="1" ht="25.5" customHeight="1" x14ac:dyDescent="0.15">
      <c r="A48" s="24"/>
      <c r="B48" s="40"/>
      <c r="C48" s="44"/>
      <c r="D48" s="44"/>
      <c r="E48" s="44"/>
      <c r="F48" s="44"/>
      <c r="G48" s="25"/>
      <c r="H48" s="25"/>
      <c r="I48" s="24"/>
      <c r="J48" s="42"/>
      <c r="K48" s="42"/>
      <c r="L48" s="42"/>
      <c r="M48" s="42"/>
      <c r="N48" s="42"/>
      <c r="O48" s="25"/>
      <c r="P48" s="25"/>
      <c r="Q48" s="26"/>
    </row>
    <row r="49" spans="1:17" s="27" customFormat="1" x14ac:dyDescent="0.15">
      <c r="A49" s="24"/>
      <c r="B49" s="40"/>
      <c r="C49" s="44"/>
      <c r="D49" s="44"/>
      <c r="E49" s="44"/>
      <c r="F49" s="44"/>
      <c r="G49" s="25"/>
      <c r="H49" s="25"/>
      <c r="I49" s="24"/>
      <c r="J49" s="46" t="s">
        <v>44</v>
      </c>
      <c r="K49" s="46"/>
      <c r="L49" s="46"/>
      <c r="M49" s="46"/>
      <c r="N49" s="46"/>
      <c r="O49" s="37">
        <v>4503703.5199999996</v>
      </c>
      <c r="P49" s="37">
        <v>31190390.379999999</v>
      </c>
      <c r="Q49" s="26"/>
    </row>
    <row r="50" spans="1:17" s="27" customFormat="1" x14ac:dyDescent="0.15">
      <c r="A50" s="24"/>
      <c r="B50" s="40"/>
      <c r="C50" s="44"/>
      <c r="D50" s="44"/>
      <c r="E50" s="44"/>
      <c r="F50" s="44"/>
      <c r="G50" s="25"/>
      <c r="H50" s="25"/>
      <c r="I50" s="24"/>
      <c r="J50" s="46" t="s">
        <v>46</v>
      </c>
      <c r="K50" s="46"/>
      <c r="L50" s="46"/>
      <c r="M50" s="46"/>
      <c r="N50" s="46"/>
      <c r="O50" s="25">
        <f>+O47+O49</f>
        <v>111593129.88999996</v>
      </c>
      <c r="P50" s="25">
        <f>+P47+P49</f>
        <v>57073156.379999995</v>
      </c>
      <c r="Q50" s="26"/>
    </row>
    <row r="51" spans="1:17" s="27" customFormat="1" ht="15.75" customHeight="1" x14ac:dyDescent="0.15">
      <c r="A51" s="24"/>
      <c r="B51" s="40"/>
      <c r="C51" s="44"/>
      <c r="D51" s="44"/>
      <c r="E51" s="44"/>
      <c r="F51" s="44"/>
      <c r="G51" s="25"/>
      <c r="H51" s="25"/>
      <c r="I51" s="24"/>
      <c r="J51" s="46" t="s">
        <v>54</v>
      </c>
      <c r="K51" s="46"/>
      <c r="L51" s="46"/>
      <c r="M51" s="46"/>
      <c r="N51" s="46"/>
      <c r="O51" s="25">
        <v>37264849.719999999</v>
      </c>
      <c r="P51" s="25">
        <v>25259708.140000001</v>
      </c>
      <c r="Q51" s="26"/>
    </row>
    <row r="52" spans="1:17" ht="6" customHeight="1" x14ac:dyDescent="0.15">
      <c r="A52" s="18"/>
      <c r="B52" s="41"/>
      <c r="C52" s="29"/>
      <c r="D52" s="29"/>
      <c r="E52" s="29"/>
      <c r="F52" s="29"/>
      <c r="G52" s="30"/>
      <c r="H52" s="30"/>
      <c r="I52" s="28"/>
      <c r="J52" s="31"/>
      <c r="K52" s="31"/>
      <c r="L52" s="31"/>
      <c r="M52" s="31"/>
      <c r="N52" s="31"/>
      <c r="O52" s="31"/>
      <c r="P52" s="31"/>
      <c r="Q52" s="32"/>
    </row>
    <row r="53" spans="1:17" ht="6" customHeight="1" x14ac:dyDescent="0.15">
      <c r="A53" s="18"/>
      <c r="I53" s="18"/>
      <c r="J53" s="18"/>
      <c r="K53" s="16"/>
      <c r="L53" s="16"/>
      <c r="M53" s="16"/>
      <c r="N53" s="16"/>
      <c r="O53" s="20"/>
      <c r="P53" s="20"/>
    </row>
    <row r="54" spans="1:17" ht="6" customHeight="1" x14ac:dyDescent="0.15">
      <c r="A54" s="18"/>
      <c r="I54" s="18"/>
    </row>
    <row r="55" spans="1:17" ht="15" customHeight="1" x14ac:dyDescent="0.15">
      <c r="B55" s="33" t="s">
        <v>45</v>
      </c>
      <c r="C55" s="33"/>
      <c r="D55" s="33"/>
      <c r="E55" s="33"/>
      <c r="F55" s="33"/>
      <c r="G55" s="33"/>
      <c r="H55" s="33"/>
      <c r="I55" s="33"/>
      <c r="J55" s="33"/>
    </row>
    <row r="56" spans="1:17" ht="9.75" customHeight="1" x14ac:dyDescent="0.15">
      <c r="B56" s="33"/>
      <c r="C56" s="34"/>
      <c r="D56" s="35"/>
      <c r="E56" s="35"/>
      <c r="G56" s="36"/>
      <c r="H56" s="34"/>
      <c r="I56" s="35"/>
      <c r="J56" s="35"/>
    </row>
    <row r="57" spans="1:17" ht="9.75" customHeight="1" x14ac:dyDescent="0.15">
      <c r="B57" s="33"/>
      <c r="C57" s="34"/>
      <c r="D57" s="35"/>
      <c r="E57" s="35"/>
      <c r="G57" s="36"/>
      <c r="H57" s="34"/>
      <c r="I57" s="35"/>
      <c r="J57" s="35"/>
    </row>
    <row r="58" spans="1:17" ht="9.75" customHeight="1" x14ac:dyDescent="0.15">
      <c r="B58" s="33"/>
      <c r="C58" s="34"/>
      <c r="D58" s="35"/>
      <c r="E58" s="35"/>
      <c r="G58" s="36"/>
      <c r="H58" s="34"/>
      <c r="I58" s="35"/>
      <c r="J58" s="35"/>
    </row>
    <row r="59" spans="1:17" ht="9.75" customHeight="1" x14ac:dyDescent="0.15">
      <c r="B59" s="33"/>
      <c r="C59" s="34"/>
      <c r="D59" s="35"/>
      <c r="E59" s="35"/>
      <c r="G59" s="36"/>
      <c r="H59" s="34"/>
      <c r="I59" s="35"/>
      <c r="J59" s="35"/>
    </row>
    <row r="60" spans="1:17" ht="9.75" customHeight="1" x14ac:dyDescent="0.15">
      <c r="B60" s="33"/>
      <c r="C60" s="34"/>
      <c r="D60" s="35"/>
      <c r="E60" s="35"/>
      <c r="G60" s="36"/>
      <c r="H60" s="34"/>
      <c r="I60" s="35"/>
      <c r="J60" s="35"/>
    </row>
    <row r="61" spans="1:17" ht="9.75" customHeight="1" x14ac:dyDescent="0.15">
      <c r="B61" s="33"/>
      <c r="C61" s="34"/>
      <c r="D61" s="35"/>
      <c r="E61" s="35"/>
      <c r="G61" s="36"/>
      <c r="H61" s="34"/>
      <c r="I61" s="35"/>
      <c r="J61" s="35"/>
    </row>
    <row r="62" spans="1:17" ht="9.75" customHeight="1" x14ac:dyDescent="0.15">
      <c r="B62" s="33"/>
      <c r="C62" s="34"/>
      <c r="D62" s="35"/>
      <c r="E62" s="35"/>
      <c r="G62" s="36"/>
      <c r="H62" s="34"/>
      <c r="I62" s="35"/>
      <c r="J62" s="35"/>
    </row>
    <row r="63" spans="1:17" ht="9.75" customHeight="1" x14ac:dyDescent="0.15">
      <c r="B63" s="33"/>
      <c r="C63" s="34"/>
      <c r="D63" s="35"/>
      <c r="E63" s="35"/>
      <c r="G63" s="36"/>
      <c r="H63" s="34"/>
      <c r="I63" s="35"/>
      <c r="J63" s="35"/>
    </row>
    <row r="64" spans="1:17" ht="9.75" customHeight="1" x14ac:dyDescent="0.15">
      <c r="B64" s="33"/>
      <c r="C64" s="34"/>
      <c r="D64" s="35"/>
      <c r="E64" s="35"/>
      <c r="G64" s="36"/>
      <c r="H64" s="34"/>
      <c r="I64" s="35"/>
      <c r="J64" s="35"/>
    </row>
    <row r="65" spans="2:10" ht="9.75" customHeight="1" x14ac:dyDescent="0.15">
      <c r="B65" s="33"/>
      <c r="C65" s="34"/>
      <c r="D65" s="35"/>
      <c r="E65" s="35"/>
      <c r="G65" s="36"/>
      <c r="H65" s="34"/>
      <c r="I65" s="35"/>
      <c r="J65" s="35"/>
    </row>
    <row r="66" spans="2:10" ht="9.75" customHeight="1" x14ac:dyDescent="0.15">
      <c r="B66" s="33"/>
      <c r="C66" s="34"/>
      <c r="D66" s="35"/>
      <c r="E66" s="35"/>
      <c r="G66" s="36"/>
      <c r="H66" s="34"/>
      <c r="I66" s="35"/>
      <c r="J66" s="35"/>
    </row>
    <row r="67" spans="2:10" x14ac:dyDescent="0.15"/>
    <row r="68" spans="2:10" x14ac:dyDescent="0.15"/>
    <row r="69" spans="2:10" x14ac:dyDescent="0.15"/>
    <row r="70" spans="2:10" x14ac:dyDescent="0.15"/>
  </sheetData>
  <mergeCells count="67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9:F39"/>
    <mergeCell ref="L39:N39"/>
    <mergeCell ref="D40:F40"/>
    <mergeCell ref="L40:N40"/>
    <mergeCell ref="D41:F41"/>
    <mergeCell ref="L41:N41"/>
    <mergeCell ref="J51:N51"/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</mergeCells>
  <pageMargins left="0.70866141732283505" right="0.70866141732283505" top="0.74803149606299202" bottom="0.74803149606299202" header="0.31496062992126" footer="0.31496062992126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EDO.FLUJOS DE EFECTIVO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2023-04-26T22:01:34Z</cp:lastPrinted>
  <dcterms:created xsi:type="dcterms:W3CDTF">2014-09-04T19:30:54Z</dcterms:created>
  <dcterms:modified xsi:type="dcterms:W3CDTF">2023-11-29T20:53:37Z</dcterms:modified>
</cp:coreProperties>
</file>