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os02/Documents/PORTAL HCE961218TC9 2022 CORREGIDO/4T 004 2022/001 4T 2022 CONTABLE/"/>
    </mc:Choice>
  </mc:AlternateContent>
  <xr:revisionPtr revIDLastSave="0" documentId="13_ncr:1_{EBD3A1BF-3BB3-2E4C-803B-EE442BCA8514}" xr6:coauthVersionLast="47" xr6:coauthVersionMax="47" xr10:uidLastSave="{00000000-0000-0000-0000-000000000000}"/>
  <bookViews>
    <workbookView xWindow="0" yWindow="500" windowWidth="28800" windowHeight="16440" xr2:uid="{00000000-000D-0000-FFFF-FFFF00000000}"/>
  </bookViews>
  <sheets>
    <sheet name="ANALITICO DEL ACTIVO1" sheetId="2" r:id="rId1"/>
  </sheets>
  <definedNames>
    <definedName name="_xlnm.Print_Area" localSheetId="0">'ANALITICO DEL ACTIVO1'!$A$1:$J$49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2" l="1"/>
  <c r="H33" i="2"/>
  <c r="H32" i="2"/>
  <c r="I32" i="2" s="1"/>
  <c r="H31" i="2"/>
  <c r="H20" i="2"/>
  <c r="H19" i="2"/>
  <c r="H18" i="2"/>
  <c r="I31" i="2"/>
  <c r="H28" i="2"/>
  <c r="I28" i="2" s="1"/>
  <c r="I18" i="2" l="1"/>
  <c r="H36" i="2"/>
  <c r="I36" i="2"/>
  <c r="H35" i="2"/>
  <c r="I35" i="2"/>
  <c r="I34" i="2"/>
  <c r="I33" i="2"/>
  <c r="H30" i="2"/>
  <c r="I30" i="2" s="1"/>
  <c r="H29" i="2"/>
  <c r="I29" i="2" s="1"/>
  <c r="G26" i="2"/>
  <c r="F26" i="2"/>
  <c r="E26" i="2"/>
  <c r="H24" i="2"/>
  <c r="I24" i="2" s="1"/>
  <c r="H23" i="2"/>
  <c r="I23" i="2" s="1"/>
  <c r="H22" i="2"/>
  <c r="I22" i="2" s="1"/>
  <c r="H21" i="2"/>
  <c r="I21" i="2" s="1"/>
  <c r="I20" i="2"/>
  <c r="I19" i="2"/>
  <c r="G16" i="2"/>
  <c r="F16" i="2"/>
  <c r="E16" i="2"/>
  <c r="H26" i="2" l="1"/>
  <c r="G38" i="2"/>
  <c r="E38" i="2"/>
  <c r="F38" i="2"/>
  <c r="I26" i="2"/>
  <c r="I16" i="2"/>
  <c r="H16" i="2"/>
  <c r="H38" i="2" s="1"/>
  <c r="I38" i="2" l="1"/>
</calcChain>
</file>

<file path=xl/sharedStrings.xml><?xml version="1.0" encoding="utf-8"?>
<sst xmlns="http://schemas.openxmlformats.org/spreadsheetml/2006/main" count="34" uniqueCount="34">
  <si>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</si>
  <si>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</si>
  <si>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</si>
  <si>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</si>
  <si>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</si>
  <si>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</si>
  <si>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</si>
  <si>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</si>
  <si>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</si>
  <si>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</si>
  <si>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</si>
  <si>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</si>
  <si>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</si>
  <si>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</si>
  <si>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</si>
  <si>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</si>
  <si>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</si>
  <si>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</si>
  <si>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</si>
  <si>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</si>
  <si>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</si>
  <si>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</si>
  <si>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</si>
  <si>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</si>
  <si>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</si>
  <si>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</si>
  <si>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</si>
  <si>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</si>
  <si>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</si>
  <si>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</si>
  <si>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</si>
  <si>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</si>
  <si>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H. Congreso del Estado Libre y Soberano de Guerrero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</si>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</sst>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1" applyNumberFormat="1" applyFont="1" applyFill="1" applyAlignment="1">
      <alignment horizontal="centerContinuous" vertical="center"/>
    </xf>
    <xf numFmtId="0" fontId="1" fillId="2" borderId="0" xfId="0" applyFont="1" applyFill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0" xfId="0" applyFont="1" applyFill="1" applyAlignment="1">
      <alignment horizontal="left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2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0" xfId="0" applyNumberFormat="1" applyFont="1" applyFill="1" applyAlignment="1">
      <alignment vertical="top"/>
    </xf>
    <xf numFmtId="0" fontId="5" fillId="2" borderId="8" xfId="0" applyFont="1" applyFill="1" applyBorder="1" applyAlignment="1">
      <alignment vertical="top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horizontal="right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/>
    </xf>
    <xf numFmtId="165" fontId="0" fillId="0" borderId="0" xfId="0" applyNumberFormat="1"/>
    <xf numFmtId="0" fontId="5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5" fillId="2" borderId="5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7" xfId="1" applyNumberFormat="1" applyFont="1" applyFill="1" applyBorder="1" applyAlignment="1">
      <alignment horizontal="center" vertical="top"/>
    </xf>
    <xf numFmtId="0" fontId="1" fillId="2" borderId="0" xfId="1" applyNumberFormat="1" applyFont="1" applyFill="1" applyAlignment="1">
      <alignment horizontal="center" vertical="top"/>
    </xf>
    <xf numFmtId="0" fontId="1" fillId="2" borderId="8" xfId="1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1" applyNumberFormat="1" applyFont="1" applyFill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1"/>
  <sheetViews>
    <sheetView tabSelected="1" zoomScale="109" zoomScaleNormal="100" workbookViewId="0">
      <selection activeCell="I18" sqref="I18"/>
    </sheetView>
  </sheetViews>
  <sheetFormatPr baseColWidth="10" defaultRowHeight="15" x14ac:dyDescent="0.2"/>
  <cols>
    <col min="1" max="1" width="1.83203125" customWidth="1"/>
    <col min="4" max="4" width="47.5" customWidth="1"/>
    <col min="6" max="7" width="12.33203125" bestFit="1" customWidth="1"/>
    <col min="8" max="8" width="12.1640625" customWidth="1"/>
    <col min="9" max="9" width="13" customWidth="1"/>
    <col min="14" max="14" width="16.5" style="34" bestFit="1" customWidth="1"/>
    <col min="15" max="17" width="11.5" style="34"/>
  </cols>
  <sheetData>
    <row r="1" spans="2:10" ht="5" customHeight="1" x14ac:dyDescent="0.2">
      <c r="B1" s="1"/>
      <c r="C1" s="2"/>
      <c r="D1" s="45"/>
      <c r="E1" s="45"/>
      <c r="F1" s="45"/>
      <c r="G1" s="46"/>
      <c r="H1" s="46"/>
      <c r="I1" s="46"/>
      <c r="J1" s="30"/>
    </row>
    <row r="2" spans="2:10" ht="5" customHeight="1" x14ac:dyDescent="0.2">
      <c r="B2" s="1"/>
      <c r="C2" s="2"/>
      <c r="D2" s="1"/>
      <c r="E2" s="1"/>
      <c r="F2" s="1"/>
      <c r="G2" s="1"/>
      <c r="H2" s="1"/>
      <c r="I2" s="1"/>
      <c r="J2" s="1"/>
    </row>
    <row r="3" spans="2:10" x14ac:dyDescent="0.2">
      <c r="B3" s="1"/>
      <c r="C3" s="3"/>
      <c r="D3" s="47"/>
      <c r="E3" s="47"/>
      <c r="F3" s="47"/>
      <c r="G3" s="47"/>
      <c r="H3" s="47"/>
      <c r="I3" s="3"/>
      <c r="J3" s="3"/>
    </row>
    <row r="4" spans="2:10" x14ac:dyDescent="0.2">
      <c r="B4" s="1"/>
      <c r="C4" s="3"/>
      <c r="D4" s="47" t="s">
        <v>0</v>
      </c>
      <c r="E4" s="47"/>
      <c r="F4" s="47"/>
      <c r="G4" s="47"/>
      <c r="H4" s="47"/>
      <c r="I4" s="3"/>
      <c r="J4" s="3"/>
    </row>
    <row r="5" spans="2:10" x14ac:dyDescent="0.2">
      <c r="B5" s="1"/>
      <c r="C5" s="3"/>
      <c r="D5" s="47" t="s">
        <v>33</v>
      </c>
      <c r="E5" s="47"/>
      <c r="F5" s="47"/>
      <c r="G5" s="47"/>
      <c r="H5" s="47"/>
      <c r="I5" s="3"/>
      <c r="J5" s="3"/>
    </row>
    <row r="6" spans="2:10" x14ac:dyDescent="0.2">
      <c r="B6" s="1"/>
      <c r="C6" s="3"/>
      <c r="D6" s="47" t="s">
        <v>1</v>
      </c>
      <c r="E6" s="47"/>
      <c r="F6" s="47"/>
      <c r="G6" s="47"/>
      <c r="H6" s="47"/>
      <c r="I6" s="3"/>
      <c r="J6" s="3"/>
    </row>
    <row r="7" spans="2:10" x14ac:dyDescent="0.2">
      <c r="B7" s="4"/>
      <c r="C7" s="5" t="s">
        <v>2</v>
      </c>
      <c r="D7" s="48" t="s">
        <v>32</v>
      </c>
      <c r="E7" s="48"/>
      <c r="F7" s="48"/>
      <c r="G7" s="48"/>
      <c r="H7" s="48"/>
      <c r="I7" s="6"/>
      <c r="J7" s="7"/>
    </row>
    <row r="8" spans="2:10" ht="5" customHeight="1" x14ac:dyDescent="0.2">
      <c r="B8" s="49"/>
      <c r="C8" s="49"/>
      <c r="D8" s="49"/>
      <c r="E8" s="49"/>
      <c r="F8" s="49"/>
      <c r="G8" s="49"/>
      <c r="H8" s="49"/>
      <c r="I8" s="49"/>
      <c r="J8" s="49"/>
    </row>
    <row r="9" spans="2:10" ht="5" customHeight="1" x14ac:dyDescent="0.2">
      <c r="B9" s="49"/>
      <c r="C9" s="49"/>
      <c r="D9" s="49"/>
      <c r="E9" s="49"/>
      <c r="F9" s="49"/>
      <c r="G9" s="49"/>
      <c r="H9" s="49"/>
      <c r="I9" s="49"/>
      <c r="J9" s="49"/>
    </row>
    <row r="10" spans="2:10" ht="26" x14ac:dyDescent="0.2">
      <c r="B10" s="8"/>
      <c r="C10" s="50" t="s">
        <v>3</v>
      </c>
      <c r="D10" s="50"/>
      <c r="E10" s="9" t="s">
        <v>4</v>
      </c>
      <c r="F10" s="9" t="s">
        <v>5</v>
      </c>
      <c r="G10" s="31" t="s">
        <v>6</v>
      </c>
      <c r="H10" s="31" t="s">
        <v>7</v>
      </c>
      <c r="I10" s="31" t="s">
        <v>8</v>
      </c>
      <c r="J10" s="10"/>
    </row>
    <row r="11" spans="2:10" x14ac:dyDescent="0.2">
      <c r="B11" s="11"/>
      <c r="C11" s="51"/>
      <c r="D11" s="51"/>
      <c r="E11" s="12">
        <v>1</v>
      </c>
      <c r="F11" s="12">
        <v>2</v>
      </c>
      <c r="G11" s="32">
        <v>3</v>
      </c>
      <c r="H11" s="32" t="s">
        <v>9</v>
      </c>
      <c r="I11" s="32" t="s">
        <v>10</v>
      </c>
      <c r="J11" s="13"/>
    </row>
    <row r="12" spans="2:10" ht="5" customHeight="1" x14ac:dyDescent="0.2">
      <c r="B12" s="52"/>
      <c r="C12" s="49"/>
      <c r="D12" s="49"/>
      <c r="E12" s="49"/>
      <c r="F12" s="49"/>
      <c r="G12" s="49"/>
      <c r="H12" s="49"/>
      <c r="I12" s="49"/>
      <c r="J12" s="53"/>
    </row>
    <row r="13" spans="2:10" ht="5" customHeight="1" x14ac:dyDescent="0.2">
      <c r="B13" s="42"/>
      <c r="C13" s="43"/>
      <c r="D13" s="43"/>
      <c r="E13" s="43"/>
      <c r="F13" s="43"/>
      <c r="G13" s="43"/>
      <c r="H13" s="43"/>
      <c r="I13" s="43"/>
      <c r="J13" s="44"/>
    </row>
    <row r="14" spans="2:10" x14ac:dyDescent="0.2">
      <c r="B14" s="14"/>
      <c r="C14" s="36" t="s">
        <v>11</v>
      </c>
      <c r="D14" s="36"/>
      <c r="E14" s="15"/>
      <c r="F14" s="15"/>
      <c r="G14" s="15"/>
      <c r="H14" s="15"/>
      <c r="I14" s="15"/>
      <c r="J14" s="16"/>
    </row>
    <row r="15" spans="2:10" x14ac:dyDescent="0.2">
      <c r="B15" s="14"/>
      <c r="C15" s="17"/>
      <c r="D15" s="17"/>
      <c r="E15" s="15"/>
      <c r="F15" s="15"/>
      <c r="G15" s="15"/>
      <c r="H15" s="15"/>
      <c r="I15" s="15"/>
      <c r="J15" s="16"/>
    </row>
    <row r="16" spans="2:10" x14ac:dyDescent="0.2">
      <c r="B16" s="18"/>
      <c r="C16" s="41" t="s">
        <v>12</v>
      </c>
      <c r="D16" s="41"/>
      <c r="E16" s="19">
        <f>SUM(E18:E24)</f>
        <v>17644385.77</v>
      </c>
      <c r="F16" s="19">
        <f>SUM(F18:F24)</f>
        <v>4550983651.9899998</v>
      </c>
      <c r="G16" s="19">
        <f>SUM(G18:G24)</f>
        <v>4555891090.5600004</v>
      </c>
      <c r="H16" s="19">
        <f>SUM(H18:H24)</f>
        <v>12736947.200000048</v>
      </c>
      <c r="I16" s="19">
        <f>SUM(I18:I24)</f>
        <v>-4907438.5699999528</v>
      </c>
      <c r="J16" s="20"/>
    </row>
    <row r="17" spans="2:11" x14ac:dyDescent="0.2">
      <c r="B17" s="21"/>
      <c r="C17" s="2"/>
      <c r="D17" s="2"/>
      <c r="E17" s="22"/>
      <c r="F17" s="22"/>
      <c r="G17" s="22"/>
      <c r="H17" s="22"/>
      <c r="I17" s="22"/>
      <c r="J17" s="23"/>
    </row>
    <row r="18" spans="2:11" x14ac:dyDescent="0.2">
      <c r="B18" s="21"/>
      <c r="C18" s="35" t="s">
        <v>13</v>
      </c>
      <c r="D18" s="35"/>
      <c r="E18" s="24">
        <v>4503703.5199999996</v>
      </c>
      <c r="F18" s="24">
        <v>2141795751.97</v>
      </c>
      <c r="G18" s="24">
        <v>2142104983.98</v>
      </c>
      <c r="H18" s="25">
        <f>+E18+F18-G18</f>
        <v>4194471.5099999905</v>
      </c>
      <c r="I18" s="25">
        <f>H18-E18</f>
        <v>-309232.01000000909</v>
      </c>
      <c r="J18" s="23"/>
      <c r="K18" s="25"/>
    </row>
    <row r="19" spans="2:11" x14ac:dyDescent="0.2">
      <c r="B19" s="21"/>
      <c r="C19" s="35" t="s">
        <v>14</v>
      </c>
      <c r="D19" s="35"/>
      <c r="E19" s="24">
        <v>8293333.3600000003</v>
      </c>
      <c r="F19" s="24">
        <v>903605328.30999994</v>
      </c>
      <c r="G19" s="24">
        <v>903505161.57000005</v>
      </c>
      <c r="H19" s="25">
        <f>+E19+F19-G19</f>
        <v>8393500.0999999046</v>
      </c>
      <c r="I19" s="25">
        <f>H19-E19</f>
        <v>100166.7399999043</v>
      </c>
      <c r="J19" s="23"/>
    </row>
    <row r="20" spans="2:11" x14ac:dyDescent="0.2">
      <c r="B20" s="21"/>
      <c r="C20" s="35" t="s">
        <v>15</v>
      </c>
      <c r="D20" s="35"/>
      <c r="E20" s="24">
        <v>1299.69</v>
      </c>
      <c r="F20" s="24">
        <v>1505582571.71</v>
      </c>
      <c r="G20" s="24">
        <v>1505434895.8099999</v>
      </c>
      <c r="H20" s="25">
        <f>+E20+F20-G20</f>
        <v>148975.59000015259</v>
      </c>
      <c r="I20" s="25">
        <f>H20-E20</f>
        <v>147675.90000015259</v>
      </c>
      <c r="J20" s="23"/>
    </row>
    <row r="21" spans="2:11" x14ac:dyDescent="0.2">
      <c r="B21" s="21"/>
      <c r="C21" s="35" t="s">
        <v>16</v>
      </c>
      <c r="D21" s="35"/>
      <c r="E21" s="24">
        <v>0</v>
      </c>
      <c r="F21" s="24">
        <v>0</v>
      </c>
      <c r="G21" s="24">
        <v>0</v>
      </c>
      <c r="H21" s="25">
        <f t="shared" ref="H20:H24" si="0">E21+F21-G21</f>
        <v>0</v>
      </c>
      <c r="I21" s="25">
        <f t="shared" ref="I21" si="1">H21-E21</f>
        <v>0</v>
      </c>
      <c r="J21" s="23"/>
    </row>
    <row r="22" spans="2:11" x14ac:dyDescent="0.2">
      <c r="B22" s="21"/>
      <c r="C22" s="35" t="s">
        <v>17</v>
      </c>
      <c r="D22" s="35"/>
      <c r="E22" s="24">
        <v>4846049.2</v>
      </c>
      <c r="F22" s="24">
        <v>0</v>
      </c>
      <c r="G22" s="24">
        <v>4846049.2</v>
      </c>
      <c r="H22" s="25">
        <f t="shared" si="0"/>
        <v>0</v>
      </c>
      <c r="I22" s="25">
        <f>H22-E22</f>
        <v>-4846049.2</v>
      </c>
      <c r="J22" s="23"/>
    </row>
    <row r="23" spans="2:11" x14ac:dyDescent="0.2">
      <c r="B23" s="21"/>
      <c r="C23" s="35" t="s">
        <v>18</v>
      </c>
      <c r="D23" s="35"/>
      <c r="E23" s="24">
        <v>0</v>
      </c>
      <c r="F23" s="24">
        <v>0</v>
      </c>
      <c r="G23" s="24">
        <v>0</v>
      </c>
      <c r="H23" s="25">
        <f t="shared" si="0"/>
        <v>0</v>
      </c>
      <c r="I23" s="25">
        <f>H23-E23</f>
        <v>0</v>
      </c>
      <c r="J23" s="23"/>
    </row>
    <row r="24" spans="2:11" x14ac:dyDescent="0.2">
      <c r="B24" s="21"/>
      <c r="C24" s="35" t="s">
        <v>19</v>
      </c>
      <c r="D24" s="35"/>
      <c r="E24" s="24">
        <v>0</v>
      </c>
      <c r="F24" s="24">
        <v>0</v>
      </c>
      <c r="G24" s="24">
        <v>0</v>
      </c>
      <c r="H24" s="25">
        <f t="shared" si="0"/>
        <v>0</v>
      </c>
      <c r="I24" s="25">
        <f>H24-E24</f>
        <v>0</v>
      </c>
      <c r="J24" s="23"/>
    </row>
    <row r="25" spans="2:11" x14ac:dyDescent="0.2">
      <c r="B25" s="21"/>
      <c r="C25" s="33"/>
      <c r="D25" s="33"/>
      <c r="E25" s="26"/>
      <c r="F25" s="26"/>
      <c r="G25" s="26"/>
      <c r="H25" s="26"/>
      <c r="I25" s="26"/>
      <c r="J25" s="23"/>
    </row>
    <row r="26" spans="2:11" x14ac:dyDescent="0.2">
      <c r="B26" s="18"/>
      <c r="C26" s="41" t="s">
        <v>20</v>
      </c>
      <c r="D26" s="41"/>
      <c r="E26" s="19">
        <f>SUM(E28:E36)</f>
        <v>27785322.66</v>
      </c>
      <c r="F26" s="19">
        <f>SUM(F28:F36)</f>
        <v>9102722.1199999992</v>
      </c>
      <c r="G26" s="19">
        <f>SUM(G28:G36)</f>
        <v>5407067.5099999998</v>
      </c>
      <c r="H26" s="19">
        <f>SUM(H28:H36)</f>
        <v>31480977.270000003</v>
      </c>
      <c r="I26" s="19">
        <f>SUM(I28:I36)</f>
        <v>3695654.6100000013</v>
      </c>
      <c r="J26" s="20"/>
    </row>
    <row r="27" spans="2:11" x14ac:dyDescent="0.2">
      <c r="B27" s="21"/>
      <c r="C27" s="2"/>
      <c r="D27" s="33"/>
      <c r="E27" s="22"/>
      <c r="F27" s="22"/>
      <c r="G27" s="22"/>
      <c r="H27" s="22"/>
      <c r="I27" s="22"/>
      <c r="J27" s="23"/>
    </row>
    <row r="28" spans="2:11" x14ac:dyDescent="0.2">
      <c r="B28" s="21"/>
      <c r="C28" s="35" t="s">
        <v>21</v>
      </c>
      <c r="D28" s="35"/>
      <c r="E28" s="24">
        <v>0</v>
      </c>
      <c r="F28" s="24">
        <v>0</v>
      </c>
      <c r="G28" s="24">
        <v>0</v>
      </c>
      <c r="H28" s="25">
        <f>E28+F28-G28</f>
        <v>0</v>
      </c>
      <c r="I28" s="25">
        <f>H28-E28</f>
        <v>0</v>
      </c>
      <c r="J28" s="23"/>
    </row>
    <row r="29" spans="2:11" x14ac:dyDescent="0.2">
      <c r="B29" s="21"/>
      <c r="C29" s="35" t="s">
        <v>22</v>
      </c>
      <c r="D29" s="35"/>
      <c r="E29" s="24">
        <v>0</v>
      </c>
      <c r="F29" s="24">
        <v>0</v>
      </c>
      <c r="G29" s="24">
        <v>0</v>
      </c>
      <c r="H29" s="25">
        <f t="shared" ref="H29:H36" si="2">E29+F29-G29</f>
        <v>0</v>
      </c>
      <c r="I29" s="25">
        <f>H29-E29</f>
        <v>0</v>
      </c>
      <c r="J29" s="23"/>
    </row>
    <row r="30" spans="2:11" x14ac:dyDescent="0.2">
      <c r="B30" s="21"/>
      <c r="C30" s="35" t="s">
        <v>23</v>
      </c>
      <c r="D30" s="35"/>
      <c r="E30" s="24">
        <v>0</v>
      </c>
      <c r="F30" s="24">
        <v>0</v>
      </c>
      <c r="G30" s="24">
        <v>0</v>
      </c>
      <c r="H30" s="25">
        <f t="shared" si="2"/>
        <v>0</v>
      </c>
      <c r="I30" s="25">
        <f t="shared" ref="I30:I35" si="3">H30-E30</f>
        <v>0</v>
      </c>
      <c r="J30" s="23"/>
    </row>
    <row r="31" spans="2:11" x14ac:dyDescent="0.2">
      <c r="B31" s="21"/>
      <c r="C31" s="35" t="s">
        <v>24</v>
      </c>
      <c r="D31" s="35"/>
      <c r="E31" s="24">
        <v>26652558.66</v>
      </c>
      <c r="F31" s="24">
        <v>9102722.1199999992</v>
      </c>
      <c r="G31" s="24">
        <v>13940</v>
      </c>
      <c r="H31" s="25">
        <f t="shared" si="2"/>
        <v>35741340.780000001</v>
      </c>
      <c r="I31" s="25">
        <f>H31-E31</f>
        <v>9088782.120000001</v>
      </c>
      <c r="J31" s="23"/>
    </row>
    <row r="32" spans="2:11" x14ac:dyDescent="0.2">
      <c r="B32" s="21"/>
      <c r="C32" s="35" t="s">
        <v>25</v>
      </c>
      <c r="D32" s="35"/>
      <c r="E32" s="24">
        <v>1132764</v>
      </c>
      <c r="F32" s="24">
        <v>0</v>
      </c>
      <c r="G32" s="24">
        <v>0</v>
      </c>
      <c r="H32" s="25">
        <f t="shared" si="2"/>
        <v>1132764</v>
      </c>
      <c r="I32" s="25">
        <f>H32-E32</f>
        <v>0</v>
      </c>
      <c r="J32" s="23"/>
    </row>
    <row r="33" spans="2:10" x14ac:dyDescent="0.2">
      <c r="B33" s="21"/>
      <c r="C33" s="35" t="s">
        <v>26</v>
      </c>
      <c r="D33" s="35"/>
      <c r="E33" s="24">
        <v>0</v>
      </c>
      <c r="F33" s="24">
        <v>0</v>
      </c>
      <c r="G33" s="24">
        <v>5393127.5099999998</v>
      </c>
      <c r="H33" s="25">
        <f t="shared" si="2"/>
        <v>-5393127.5099999998</v>
      </c>
      <c r="I33" s="25">
        <f>H33-E33</f>
        <v>-5393127.5099999998</v>
      </c>
      <c r="J33" s="23"/>
    </row>
    <row r="34" spans="2:10" x14ac:dyDescent="0.2">
      <c r="B34" s="21"/>
      <c r="C34" s="35" t="s">
        <v>27</v>
      </c>
      <c r="D34" s="35"/>
      <c r="E34" s="24">
        <v>0</v>
      </c>
      <c r="F34" s="24">
        <v>0</v>
      </c>
      <c r="G34" s="24">
        <v>0</v>
      </c>
      <c r="H34" s="25">
        <f t="shared" si="2"/>
        <v>0</v>
      </c>
      <c r="I34" s="25">
        <f>H34-E34</f>
        <v>0</v>
      </c>
      <c r="J34" s="23"/>
    </row>
    <row r="35" spans="2:10" x14ac:dyDescent="0.2">
      <c r="B35" s="21"/>
      <c r="C35" s="35" t="s">
        <v>28</v>
      </c>
      <c r="D35" s="35"/>
      <c r="E35" s="24">
        <v>0</v>
      </c>
      <c r="F35" s="24">
        <v>0</v>
      </c>
      <c r="G35" s="24">
        <v>0</v>
      </c>
      <c r="H35" s="25">
        <f t="shared" si="2"/>
        <v>0</v>
      </c>
      <c r="I35" s="25">
        <f t="shared" si="3"/>
        <v>0</v>
      </c>
      <c r="J35" s="23"/>
    </row>
    <row r="36" spans="2:10" x14ac:dyDescent="0.2">
      <c r="B36" s="21"/>
      <c r="C36" s="35" t="s">
        <v>29</v>
      </c>
      <c r="D36" s="35"/>
      <c r="E36" s="24">
        <v>0</v>
      </c>
      <c r="F36" s="24">
        <v>0</v>
      </c>
      <c r="G36" s="24">
        <v>0</v>
      </c>
      <c r="H36" s="25">
        <f t="shared" si="2"/>
        <v>0</v>
      </c>
      <c r="I36" s="25">
        <f>H36-E36</f>
        <v>0</v>
      </c>
      <c r="J36" s="23"/>
    </row>
    <row r="37" spans="2:10" x14ac:dyDescent="0.2">
      <c r="B37" s="21"/>
      <c r="C37" s="33"/>
      <c r="D37" s="33"/>
      <c r="E37" s="26"/>
      <c r="F37" s="22"/>
      <c r="G37" s="22"/>
      <c r="H37" s="22"/>
      <c r="I37" s="22"/>
      <c r="J37" s="23"/>
    </row>
    <row r="38" spans="2:10" x14ac:dyDescent="0.2">
      <c r="B38" s="14"/>
      <c r="C38" s="36" t="s">
        <v>30</v>
      </c>
      <c r="D38" s="36"/>
      <c r="E38" s="19">
        <f>E16+E26</f>
        <v>45429708.43</v>
      </c>
      <c r="F38" s="19">
        <f>F16+F26</f>
        <v>4560086374.1099997</v>
      </c>
      <c r="G38" s="19">
        <f>G16+G26</f>
        <v>4561298158.0700006</v>
      </c>
      <c r="H38" s="19">
        <f>H16+H26</f>
        <v>44217924.470000051</v>
      </c>
      <c r="I38" s="19">
        <f>I16+I26</f>
        <v>-1211783.9599999515</v>
      </c>
      <c r="J38" s="16"/>
    </row>
    <row r="39" spans="2:10" x14ac:dyDescent="0.2">
      <c r="B39" s="37"/>
      <c r="C39" s="38"/>
      <c r="D39" s="38"/>
      <c r="E39" s="38"/>
      <c r="F39" s="38"/>
      <c r="G39" s="38"/>
      <c r="H39" s="38"/>
      <c r="I39" s="38"/>
      <c r="J39" s="39"/>
    </row>
    <row r="40" spans="2:10" x14ac:dyDescent="0.2">
      <c r="B40" s="1"/>
      <c r="C40" s="27"/>
      <c r="D40" s="28"/>
      <c r="F40" s="1"/>
      <c r="G40" s="1"/>
      <c r="H40" s="1"/>
      <c r="I40" s="1"/>
      <c r="J40" s="1"/>
    </row>
    <row r="41" spans="2:10" x14ac:dyDescent="0.2">
      <c r="B41" s="1"/>
      <c r="C41" s="40" t="s">
        <v>31</v>
      </c>
      <c r="D41" s="40"/>
      <c r="E41" s="40"/>
      <c r="F41" s="40"/>
      <c r="G41" s="40"/>
      <c r="H41" s="40"/>
      <c r="I41" s="40"/>
      <c r="J41" s="29"/>
    </row>
  </sheetData>
  <mergeCells count="34">
    <mergeCell ref="B13:J13"/>
    <mergeCell ref="D1:F1"/>
    <mergeCell ref="G1:I1"/>
    <mergeCell ref="D3:H3"/>
    <mergeCell ref="D4:H4"/>
    <mergeCell ref="D5:H5"/>
    <mergeCell ref="D6:H6"/>
    <mergeCell ref="D7:H7"/>
    <mergeCell ref="B8:J8"/>
    <mergeCell ref="B9:J9"/>
    <mergeCell ref="C10:D11"/>
    <mergeCell ref="B12:J12"/>
    <mergeCell ref="C29:D29"/>
    <mergeCell ref="C14:D14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8:D28"/>
    <mergeCell ref="C36:D36"/>
    <mergeCell ref="C38:D38"/>
    <mergeCell ref="B39:J39"/>
    <mergeCell ref="C41:I41"/>
    <mergeCell ref="C30:D30"/>
    <mergeCell ref="C31:D31"/>
    <mergeCell ref="C32:D32"/>
    <mergeCell ref="C33:D33"/>
    <mergeCell ref="C34:D34"/>
    <mergeCell ref="C35:D3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DEL ACTIVO1</vt:lpstr>
      <vt:lpstr>'ANALITICO DEL ACTIVO1'!Área_de_impresión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Microsoft Office User</cp:lastModifiedBy>
  <cp:lastPrinted>2020-11-27T18:52:52Z</cp:lastPrinted>
  <dcterms:created xsi:type="dcterms:W3CDTF">2014-09-29T18:59:31Z</dcterms:created>
  <dcterms:modified xsi:type="dcterms:W3CDTF">2023-04-20T19:12:14Z</dcterms:modified>
</cp:coreProperties>
</file>