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44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<sst xmlns="http://schemas.openxmlformats.org/spreadsheetml/2006/main" count="44" uniqueCount="44">
  <si>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</si>
  <si>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</si>
  <si>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</si>
  <si>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</si>
  <si>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</si>
  <si>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</si>
  <si>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</si>
  <si>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</si>
  <si>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</si>
  <si>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</si>
  <si>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</si>
  <si>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</si>
  <si>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</si>
  <si>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</si>
  <si>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</si>
  <si>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</si>
  <si>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</si>
  <si>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</si>
  <si>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</si>
  <si>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</si>
  <si>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</si>
  <si>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</si>
  <si>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</si>
  <si>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</si>
  <si>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</si>
  <si>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</si>
  <si>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</si>
  <si>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</si>
  <si>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</si>
  <si>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</si>
  <si>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</si>
  <si>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</si>
  <si>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</si>
  <si>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</si>
  <si>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</si>
  <si>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</si>
  <si>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</si>
  <si>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</si>
  <si>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</si>
  <si>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</si>
  <si>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</si>
  <si>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</si>
  <si>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H. Congreso del Estado Libre y Soberano de Guerrero</t>
  </si>
  <si>
    <t>Del 1 de enero al 31 de marzo de 2022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</si>
</sst>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/>
    </xf>
    <xf numFmtId="164" fontId="44" fillId="34" borderId="10" xfId="48" applyNumberFormat="1" applyFont="1" applyFill="1" applyBorder="1" applyAlignment="1" applyProtection="1">
      <alignment horizontal="center"/>
      <protection/>
    </xf>
    <xf numFmtId="164" fontId="44" fillId="34" borderId="10" xfId="48" applyNumberFormat="1" applyFont="1" applyFill="1" applyBorder="1" applyAlignment="1" applyProtection="1">
      <alignment horizontal="center" vertical="center"/>
      <protection/>
    </xf>
    <xf numFmtId="164" fontId="44" fillId="34" borderId="11" xfId="48" applyNumberFormat="1" applyFont="1" applyFill="1" applyBorder="1" applyAlignment="1" applyProtection="1">
      <alignment horizontal="center" vertical="center"/>
      <protection/>
    </xf>
    <xf numFmtId="164" fontId="44" fillId="34" borderId="12" xfId="48" applyNumberFormat="1" applyFont="1" applyFill="1" applyBorder="1" applyAlignment="1" applyProtection="1">
      <alignment horizontal="center"/>
      <protection/>
    </xf>
    <xf numFmtId="164" fontId="44" fillId="34" borderId="13" xfId="48" applyNumberFormat="1" applyFont="1" applyFill="1" applyBorder="1" applyAlignment="1" applyProtection="1">
      <alignment horizontal="center"/>
      <protection/>
    </xf>
    <xf numFmtId="3" fontId="45" fillId="0" borderId="14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6" fillId="0" borderId="15" xfId="0" applyFont="1" applyFill="1" applyBorder="1" applyAlignment="1">
      <alignment horizontal="justify" vertical="center" wrapText="1"/>
    </xf>
    <xf numFmtId="3" fontId="45" fillId="0" borderId="14" xfId="0" applyNumberFormat="1" applyFont="1" applyFill="1" applyBorder="1" applyAlignment="1" applyProtection="1">
      <alignment horizontal="right" vertical="center" wrapText="1"/>
      <protection/>
    </xf>
    <xf numFmtId="0" fontId="46" fillId="0" borderId="0" xfId="0" applyFont="1" applyFill="1" applyBorder="1" applyAlignment="1">
      <alignment horizontal="justify" vertical="center" wrapText="1"/>
    </xf>
    <xf numFmtId="0" fontId="46" fillId="0" borderId="14" xfId="0" applyFont="1" applyFill="1" applyBorder="1" applyAlignment="1">
      <alignment horizontal="justify" vertical="center" wrapText="1"/>
    </xf>
    <xf numFmtId="3" fontId="46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6" xfId="0" applyNumberFormat="1" applyFont="1" applyFill="1" applyBorder="1" applyAlignment="1" applyProtection="1">
      <alignment horizontal="right" vertical="center" wrapText="1"/>
      <protection/>
    </xf>
    <xf numFmtId="3" fontId="46" fillId="33" borderId="16" xfId="0" applyNumberFormat="1" applyFont="1" applyFill="1" applyBorder="1" applyAlignment="1" applyProtection="1">
      <alignment horizontal="right" vertical="center" wrapText="1"/>
      <protection/>
    </xf>
    <xf numFmtId="0" fontId="46" fillId="0" borderId="17" xfId="0" applyFont="1" applyFill="1" applyBorder="1" applyAlignment="1">
      <alignment horizontal="justify" vertical="center" wrapText="1"/>
    </xf>
    <xf numFmtId="0" fontId="46" fillId="0" borderId="18" xfId="0" applyFont="1" applyFill="1" applyBorder="1" applyAlignment="1">
      <alignment horizontal="justify" vertical="center" wrapText="1"/>
    </xf>
    <xf numFmtId="0" fontId="46" fillId="0" borderId="19" xfId="0" applyFont="1" applyFill="1" applyBorder="1" applyAlignment="1">
      <alignment horizontal="justify" vertical="center" wrapText="1"/>
    </xf>
    <xf numFmtId="3" fontId="46" fillId="0" borderId="19" xfId="0" applyNumberFormat="1" applyFont="1" applyFill="1" applyBorder="1" applyAlignment="1">
      <alignment horizontal="right" vertical="center" wrapText="1"/>
    </xf>
    <xf numFmtId="3" fontId="46" fillId="0" borderId="20" xfId="0" applyNumberFormat="1" applyFont="1" applyFill="1" applyBorder="1" applyAlignment="1">
      <alignment horizontal="right" vertical="center" wrapText="1"/>
    </xf>
    <xf numFmtId="0" fontId="45" fillId="0" borderId="13" xfId="0" applyFont="1" applyFill="1" applyBorder="1" applyAlignment="1">
      <alignment horizontal="justify" vertical="center" wrapText="1"/>
    </xf>
    <xf numFmtId="3" fontId="45" fillId="0" borderId="20" xfId="0" applyNumberFormat="1" applyFont="1" applyFill="1" applyBorder="1" applyAlignment="1" applyProtection="1">
      <alignment horizontal="right" vertical="center" wrapText="1"/>
      <protection/>
    </xf>
    <xf numFmtId="164" fontId="47" fillId="34" borderId="17" xfId="48" applyNumberFormat="1" applyFont="1" applyFill="1" applyBorder="1" applyAlignment="1" applyProtection="1">
      <alignment horizontal="right"/>
      <protection/>
    </xf>
    <xf numFmtId="164" fontId="47" fillId="34" borderId="18" xfId="48" applyNumberFormat="1" applyFont="1" applyFill="1" applyBorder="1" applyAlignment="1" applyProtection="1">
      <alignment horizontal="right"/>
      <protection/>
    </xf>
    <xf numFmtId="164" fontId="47" fillId="34" borderId="18" xfId="48" applyNumberFormat="1" applyFont="1" applyFill="1" applyBorder="1" applyAlignment="1" applyProtection="1">
      <alignment horizontal="center"/>
      <protection/>
    </xf>
    <xf numFmtId="164" fontId="47" fillId="34" borderId="19" xfId="48" applyNumberFormat="1" applyFont="1" applyFill="1" applyBorder="1" applyAlignment="1" applyProtection="1">
      <alignment/>
      <protection/>
    </xf>
    <xf numFmtId="0" fontId="46" fillId="0" borderId="0" xfId="0" applyFont="1" applyFill="1" applyBorder="1" applyAlignment="1">
      <alignment horizontal="justify" vertical="center" wrapText="1"/>
    </xf>
    <xf numFmtId="0" fontId="46" fillId="0" borderId="14" xfId="0" applyFont="1" applyFill="1" applyBorder="1" applyAlignment="1">
      <alignment horizontal="justify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5" fillId="0" borderId="21" xfId="0" applyFont="1" applyFill="1" applyBorder="1" applyAlignment="1">
      <alignment horizontal="left" vertical="center" wrapText="1" indent="3"/>
    </xf>
    <xf numFmtId="0" fontId="45" fillId="0" borderId="22" xfId="0" applyFont="1" applyFill="1" applyBorder="1" applyAlignment="1">
      <alignment horizontal="left" vertical="center" wrapText="1" indent="3"/>
    </xf>
    <xf numFmtId="164" fontId="47" fillId="34" borderId="11" xfId="48" applyNumberFormat="1" applyFont="1" applyFill="1" applyBorder="1" applyAlignment="1" applyProtection="1">
      <alignment horizontal="center"/>
      <protection/>
    </xf>
    <xf numFmtId="164" fontId="47" fillId="34" borderId="23" xfId="48" applyNumberFormat="1" applyFont="1" applyFill="1" applyBorder="1" applyAlignment="1" applyProtection="1">
      <alignment horizontal="center"/>
      <protection/>
    </xf>
    <xf numFmtId="164" fontId="47" fillId="34" borderId="24" xfId="48" applyNumberFormat="1" applyFont="1" applyFill="1" applyBorder="1" applyAlignment="1" applyProtection="1">
      <alignment horizontal="center"/>
      <protection/>
    </xf>
    <xf numFmtId="164" fontId="47" fillId="34" borderId="15" xfId="48" applyNumberFormat="1" applyFont="1" applyFill="1" applyBorder="1" applyAlignment="1" applyProtection="1">
      <alignment horizontal="center"/>
      <protection locked="0"/>
    </xf>
    <xf numFmtId="164" fontId="47" fillId="34" borderId="0" xfId="48" applyNumberFormat="1" applyFont="1" applyFill="1" applyBorder="1" applyAlignment="1" applyProtection="1">
      <alignment horizontal="center"/>
      <protection locked="0"/>
    </xf>
    <xf numFmtId="164" fontId="47" fillId="34" borderId="14" xfId="48" applyNumberFormat="1" applyFont="1" applyFill="1" applyBorder="1" applyAlignment="1" applyProtection="1">
      <alignment horizontal="center"/>
      <protection locked="0"/>
    </xf>
    <xf numFmtId="164" fontId="47" fillId="34" borderId="15" xfId="48" applyNumberFormat="1" applyFont="1" applyFill="1" applyBorder="1" applyAlignment="1" applyProtection="1">
      <alignment horizontal="center"/>
      <protection/>
    </xf>
    <xf numFmtId="164" fontId="47" fillId="34" borderId="0" xfId="48" applyNumberFormat="1" applyFont="1" applyFill="1" applyBorder="1" applyAlignment="1" applyProtection="1">
      <alignment horizontal="center"/>
      <protection/>
    </xf>
    <xf numFmtId="164" fontId="47" fillId="34" borderId="14" xfId="48" applyNumberFormat="1" applyFont="1" applyFill="1" applyBorder="1" applyAlignment="1" applyProtection="1">
      <alignment horizontal="center"/>
      <protection/>
    </xf>
    <xf numFmtId="164" fontId="44" fillId="34" borderId="11" xfId="48" applyNumberFormat="1" applyFont="1" applyFill="1" applyBorder="1" applyAlignment="1" applyProtection="1">
      <alignment horizontal="center" vertical="center"/>
      <protection/>
    </xf>
    <xf numFmtId="164" fontId="44" fillId="34" borderId="23" xfId="48" applyNumberFormat="1" applyFont="1" applyFill="1" applyBorder="1" applyAlignment="1" applyProtection="1">
      <alignment horizontal="center" vertical="center"/>
      <protection/>
    </xf>
    <xf numFmtId="164" fontId="44" fillId="34" borderId="24" xfId="48" applyNumberFormat="1" applyFont="1" applyFill="1" applyBorder="1" applyAlignment="1" applyProtection="1">
      <alignment horizontal="center" vertical="center"/>
      <protection/>
    </xf>
    <xf numFmtId="164" fontId="44" fillId="34" borderId="15" xfId="48" applyNumberFormat="1" applyFont="1" applyFill="1" applyBorder="1" applyAlignment="1" applyProtection="1">
      <alignment horizontal="center" vertical="center"/>
      <protection/>
    </xf>
    <xf numFmtId="164" fontId="44" fillId="34" borderId="0" xfId="48" applyNumberFormat="1" applyFont="1" applyFill="1" applyBorder="1" applyAlignment="1" applyProtection="1">
      <alignment horizontal="center" vertical="center"/>
      <protection/>
    </xf>
    <xf numFmtId="164" fontId="44" fillId="34" borderId="14" xfId="48" applyNumberFormat="1" applyFont="1" applyFill="1" applyBorder="1" applyAlignment="1" applyProtection="1">
      <alignment horizontal="center" vertical="center"/>
      <protection/>
    </xf>
    <xf numFmtId="164" fontId="44" fillId="34" borderId="17" xfId="48" applyNumberFormat="1" applyFont="1" applyFill="1" applyBorder="1" applyAlignment="1" applyProtection="1">
      <alignment horizontal="center" vertical="center"/>
      <protection/>
    </xf>
    <xf numFmtId="164" fontId="44" fillId="34" borderId="18" xfId="48" applyNumberFormat="1" applyFont="1" applyFill="1" applyBorder="1" applyAlignment="1" applyProtection="1">
      <alignment horizontal="center" vertical="center"/>
      <protection/>
    </xf>
    <xf numFmtId="164" fontId="44" fillId="34" borderId="19" xfId="48" applyNumberFormat="1" applyFont="1" applyFill="1" applyBorder="1" applyAlignment="1" applyProtection="1">
      <alignment horizontal="center" vertical="center"/>
      <protection/>
    </xf>
    <xf numFmtId="164" fontId="44" fillId="34" borderId="13" xfId="48" applyNumberFormat="1" applyFont="1" applyFill="1" applyBorder="1" applyAlignment="1" applyProtection="1">
      <alignment horizontal="center"/>
      <protection/>
    </xf>
    <xf numFmtId="164" fontId="44" fillId="34" borderId="21" xfId="48" applyNumberFormat="1" applyFont="1" applyFill="1" applyBorder="1" applyAlignment="1" applyProtection="1">
      <alignment horizontal="center"/>
      <protection/>
    </xf>
    <xf numFmtId="164" fontId="44" fillId="34" borderId="22" xfId="48" applyNumberFormat="1" applyFont="1" applyFill="1" applyBorder="1" applyAlignment="1" applyProtection="1">
      <alignment horizontal="center"/>
      <protection/>
    </xf>
    <xf numFmtId="164" fontId="44" fillId="34" borderId="10" xfId="48" applyNumberFormat="1" applyFont="1" applyFill="1" applyBorder="1" applyAlignment="1" applyProtection="1">
      <alignment horizontal="center" vertical="center"/>
      <protection/>
    </xf>
    <xf numFmtId="164" fontId="44" fillId="34" borderId="16" xfId="48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1"/>
  <sheetViews>
    <sheetView showGridLines="0" tabSelected="1" zoomScale="90" zoomScaleNormal="90" workbookViewId="0" topLeftCell="A1">
      <selection activeCell="J21" sqref="J21"/>
    </sheetView>
  </sheetViews>
  <sheetFormatPr defaultColWidth="0" defaultRowHeight="15" zeroHeight="1"/>
  <cols>
    <col min="1" max="1" width="5.00390625" style="1" customWidth="1"/>
    <col min="2" max="3" width="11.421875" style="1" customWidth="1"/>
    <col min="4" max="4" width="51.28125" style="1" customWidth="1"/>
    <col min="5" max="10" width="18.7109375" style="1" customWidth="1"/>
    <col min="11" max="11" width="2.8515625" style="1" customWidth="1"/>
    <col min="12" max="16384" width="11.421875" style="1" hidden="1" customWidth="1"/>
  </cols>
  <sheetData>
    <row r="1" spans="2:10" ht="13.5">
      <c r="B1" s="36"/>
      <c r="C1" s="37"/>
      <c r="D1" s="37"/>
      <c r="E1" s="37"/>
      <c r="F1" s="37"/>
      <c r="G1" s="37"/>
      <c r="H1" s="37"/>
      <c r="I1" s="37"/>
      <c r="J1" s="38"/>
    </row>
    <row r="2" spans="2:10" ht="13.5">
      <c r="B2" s="39" t="s">
        <v>42</v>
      </c>
      <c r="C2" s="40"/>
      <c r="D2" s="40"/>
      <c r="E2" s="40"/>
      <c r="F2" s="40"/>
      <c r="G2" s="40"/>
      <c r="H2" s="40"/>
      <c r="I2" s="40"/>
      <c r="J2" s="41"/>
    </row>
    <row r="3" spans="2:10" ht="13.5">
      <c r="B3" s="42" t="s">
        <v>0</v>
      </c>
      <c r="C3" s="43"/>
      <c r="D3" s="43"/>
      <c r="E3" s="43"/>
      <c r="F3" s="43"/>
      <c r="G3" s="43"/>
      <c r="H3" s="43"/>
      <c r="I3" s="43"/>
      <c r="J3" s="44"/>
    </row>
    <row r="4" spans="2:10" ht="13.5">
      <c r="B4" s="42" t="s">
        <v>43</v>
      </c>
      <c r="C4" s="43"/>
      <c r="D4" s="43"/>
      <c r="E4" s="43"/>
      <c r="F4" s="43"/>
      <c r="G4" s="43"/>
      <c r="H4" s="43"/>
      <c r="I4" s="43"/>
      <c r="J4" s="44"/>
    </row>
    <row r="5" spans="2:10" ht="13.5">
      <c r="B5" s="25"/>
      <c r="C5" s="26"/>
      <c r="D5" s="27"/>
      <c r="E5" s="27"/>
      <c r="F5" s="27"/>
      <c r="G5" s="27"/>
      <c r="H5" s="27"/>
      <c r="I5" s="27"/>
      <c r="J5" s="28"/>
    </row>
    <row r="6" spans="2:10" ht="13.5">
      <c r="B6" s="2"/>
      <c r="C6" s="2"/>
      <c r="D6" s="2"/>
      <c r="E6" s="2"/>
      <c r="F6" s="2"/>
      <c r="G6" s="2"/>
      <c r="H6" s="2"/>
      <c r="I6" s="2"/>
      <c r="J6" s="2"/>
    </row>
    <row r="7" spans="2:10" ht="13.5">
      <c r="B7" s="45" t="s">
        <v>1</v>
      </c>
      <c r="C7" s="46"/>
      <c r="D7" s="47"/>
      <c r="E7" s="54" t="s">
        <v>2</v>
      </c>
      <c r="F7" s="55"/>
      <c r="G7" s="55"/>
      <c r="H7" s="55"/>
      <c r="I7" s="56"/>
      <c r="J7" s="57" t="s">
        <v>3</v>
      </c>
    </row>
    <row r="8" spans="2:10" ht="13.5">
      <c r="B8" s="48"/>
      <c r="C8" s="49"/>
      <c r="D8" s="50"/>
      <c r="E8" s="3" t="s">
        <v>4</v>
      </c>
      <c r="F8" s="4" t="s">
        <v>5</v>
      </c>
      <c r="G8" s="4" t="s">
        <v>6</v>
      </c>
      <c r="H8" s="4" t="s">
        <v>7</v>
      </c>
      <c r="I8" s="5" t="s">
        <v>8</v>
      </c>
      <c r="J8" s="58"/>
    </row>
    <row r="9" spans="2:10" ht="13.5">
      <c r="B9" s="51"/>
      <c r="C9" s="52"/>
      <c r="D9" s="53"/>
      <c r="E9" s="6">
        <v>1</v>
      </c>
      <c r="F9" s="6">
        <v>2</v>
      </c>
      <c r="G9" s="6" t="s">
        <v>9</v>
      </c>
      <c r="H9" s="6">
        <v>4</v>
      </c>
      <c r="I9" s="7">
        <v>5</v>
      </c>
      <c r="J9" s="6" t="s">
        <v>10</v>
      </c>
    </row>
    <row r="10" spans="2:10" s="9" customFormat="1" ht="13.5">
      <c r="B10" s="31" t="s">
        <v>11</v>
      </c>
      <c r="C10" s="32"/>
      <c r="D10" s="33"/>
      <c r="E10" s="8">
        <f aca="true" t="shared" si="0" ref="E10:J10">SUM(E11,E14,E23,E27,E30,E35)</f>
        <v>610248095.73</v>
      </c>
      <c r="F10" s="8">
        <f t="shared" si="0"/>
        <v>117321.31</v>
      </c>
      <c r="G10" s="8">
        <f t="shared" si="0"/>
        <v>610365417.04</v>
      </c>
      <c r="H10" s="8">
        <f t="shared" si="0"/>
        <v>114761657.46</v>
      </c>
      <c r="I10" s="8">
        <f t="shared" si="0"/>
        <v>109622920.22</v>
      </c>
      <c r="J10" s="8">
        <f t="shared" si="0"/>
        <v>495603759.58</v>
      </c>
    </row>
    <row r="11" spans="2:10" s="9" customFormat="1" ht="28.5" customHeight="1">
      <c r="B11" s="10"/>
      <c r="C11" s="29" t="s">
        <v>12</v>
      </c>
      <c r="D11" s="30"/>
      <c r="E11" s="11">
        <f aca="true" t="shared" si="1" ref="E11:J11">SUM(E12:E13)</f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</row>
    <row r="12" spans="2:10" s="9" customFormat="1" ht="13.5">
      <c r="B12" s="10"/>
      <c r="C12" s="12"/>
      <c r="D12" s="13" t="s">
        <v>13</v>
      </c>
      <c r="E12" s="14">
        <v>0</v>
      </c>
      <c r="F12" s="15">
        <v>0</v>
      </c>
      <c r="G12" s="16">
        <f aca="true" t="shared" si="2" ref="G12:G39">IF(AND(F12&gt;=0,E12&gt;=0),SUM(E12:F12),"-")</f>
        <v>0</v>
      </c>
      <c r="H12" s="15">
        <v>0</v>
      </c>
      <c r="I12" s="15">
        <v>0</v>
      </c>
      <c r="J12" s="17">
        <f aca="true" t="shared" si="3" ref="J12:J39">IF(AND(H12&gt;=0,G12&gt;=0),(G12-H12),"-")</f>
        <v>0</v>
      </c>
    </row>
    <row r="13" spans="2:10" s="9" customFormat="1" ht="13.5">
      <c r="B13" s="10"/>
      <c r="C13" s="12"/>
      <c r="D13" s="13" t="s">
        <v>14</v>
      </c>
      <c r="E13" s="14">
        <v>0</v>
      </c>
      <c r="F13" s="15">
        <v>0</v>
      </c>
      <c r="G13" s="16">
        <f t="shared" si="2"/>
        <v>0</v>
      </c>
      <c r="H13" s="15">
        <v>0</v>
      </c>
      <c r="I13" s="15">
        <v>0</v>
      </c>
      <c r="J13" s="17">
        <f t="shared" si="3"/>
        <v>0</v>
      </c>
    </row>
    <row r="14" spans="2:10" s="9" customFormat="1" ht="13.5">
      <c r="B14" s="10"/>
      <c r="C14" s="29" t="s">
        <v>15</v>
      </c>
      <c r="D14" s="30"/>
      <c r="E14" s="11">
        <f aca="true" t="shared" si="4" ref="E14:J14">SUM(E15:E22)</f>
        <v>610248095.73</v>
      </c>
      <c r="F14" s="11">
        <f t="shared" si="4"/>
        <v>117321.31</v>
      </c>
      <c r="G14" s="11">
        <f t="shared" si="4"/>
        <v>610365417.04</v>
      </c>
      <c r="H14" s="11">
        <f t="shared" si="4"/>
        <v>114761657.46</v>
      </c>
      <c r="I14" s="11">
        <f t="shared" si="4"/>
        <v>109622920.22</v>
      </c>
      <c r="J14" s="11">
        <f t="shared" si="4"/>
        <v>495603759.58</v>
      </c>
    </row>
    <row r="15" spans="2:10" s="9" customFormat="1" ht="13.5">
      <c r="B15" s="10"/>
      <c r="C15" s="12"/>
      <c r="D15" s="13" t="s">
        <v>16</v>
      </c>
      <c r="E15" s="14">
        <v>0</v>
      </c>
      <c r="F15" s="15">
        <v>0</v>
      </c>
      <c r="G15" s="16">
        <f t="shared" si="2"/>
        <v>0</v>
      </c>
      <c r="H15" s="15">
        <v>0</v>
      </c>
      <c r="I15" s="15">
        <v>0</v>
      </c>
      <c r="J15" s="17">
        <f t="shared" si="3"/>
        <v>0</v>
      </c>
    </row>
    <row r="16" spans="2:10" s="9" customFormat="1" ht="13.5">
      <c r="B16" s="10"/>
      <c r="C16" s="12"/>
      <c r="D16" s="13" t="s">
        <v>17</v>
      </c>
      <c r="E16" s="14">
        <v>0</v>
      </c>
      <c r="F16" s="15">
        <v>0</v>
      </c>
      <c r="G16" s="16">
        <f t="shared" si="2"/>
        <v>0</v>
      </c>
      <c r="H16" s="15">
        <v>0</v>
      </c>
      <c r="I16" s="15">
        <v>0</v>
      </c>
      <c r="J16" s="17">
        <f t="shared" si="3"/>
        <v>0</v>
      </c>
    </row>
    <row r="17" spans="2:10" s="9" customFormat="1" ht="13.5">
      <c r="B17" s="10"/>
      <c r="C17" s="12"/>
      <c r="D17" s="13" t="s">
        <v>18</v>
      </c>
      <c r="E17" s="14">
        <v>0</v>
      </c>
      <c r="F17" s="15">
        <v>0</v>
      </c>
      <c r="G17" s="16">
        <f t="shared" si="2"/>
        <v>0</v>
      </c>
      <c r="H17" s="15">
        <v>0</v>
      </c>
      <c r="I17" s="15">
        <v>0</v>
      </c>
      <c r="J17" s="17">
        <f t="shared" si="3"/>
        <v>0</v>
      </c>
    </row>
    <row r="18" spans="2:10" s="9" customFormat="1" ht="13.5">
      <c r="B18" s="10"/>
      <c r="C18" s="12"/>
      <c r="D18" s="13" t="s">
        <v>19</v>
      </c>
      <c r="E18" s="14">
        <v>0</v>
      </c>
      <c r="F18" s="15">
        <v>0</v>
      </c>
      <c r="G18" s="16">
        <f t="shared" si="2"/>
        <v>0</v>
      </c>
      <c r="H18" s="15">
        <v>0</v>
      </c>
      <c r="I18" s="15">
        <v>0</v>
      </c>
      <c r="J18" s="17">
        <f t="shared" si="3"/>
        <v>0</v>
      </c>
    </row>
    <row r="19" spans="2:10" s="9" customFormat="1" ht="13.5">
      <c r="B19" s="10"/>
      <c r="C19" s="12"/>
      <c r="D19" s="13" t="s">
        <v>20</v>
      </c>
      <c r="E19" s="14">
        <v>0</v>
      </c>
      <c r="F19" s="15">
        <v>0</v>
      </c>
      <c r="G19" s="16">
        <f>E19+F19</f>
        <v>0</v>
      </c>
      <c r="H19" s="15">
        <v>0</v>
      </c>
      <c r="I19" s="15">
        <v>0</v>
      </c>
      <c r="J19" s="17">
        <f t="shared" si="3"/>
        <v>0</v>
      </c>
    </row>
    <row r="20" spans="2:10" s="9" customFormat="1" ht="13.5">
      <c r="B20" s="10"/>
      <c r="C20" s="12"/>
      <c r="D20" s="13" t="s">
        <v>21</v>
      </c>
      <c r="E20" s="14">
        <v>0</v>
      </c>
      <c r="F20" s="15">
        <v>0</v>
      </c>
      <c r="G20" s="16">
        <f t="shared" si="2"/>
        <v>0</v>
      </c>
      <c r="H20" s="15">
        <v>0</v>
      </c>
      <c r="I20" s="15">
        <v>0</v>
      </c>
      <c r="J20" s="17">
        <f t="shared" si="3"/>
        <v>0</v>
      </c>
    </row>
    <row r="21" spans="2:10" s="9" customFormat="1" ht="13.5">
      <c r="B21" s="10"/>
      <c r="C21" s="12"/>
      <c r="D21" s="13" t="s">
        <v>22</v>
      </c>
      <c r="E21" s="14">
        <v>610248095.73</v>
      </c>
      <c r="F21" s="15">
        <v>117321.31</v>
      </c>
      <c r="G21" s="16">
        <f t="shared" si="2"/>
        <v>610365417.04</v>
      </c>
      <c r="H21" s="15">
        <v>114761657.46</v>
      </c>
      <c r="I21" s="15">
        <v>109622920.22</v>
      </c>
      <c r="J21" s="17">
        <f t="shared" si="3"/>
        <v>495603759.58</v>
      </c>
    </row>
    <row r="22" spans="2:10" s="9" customFormat="1" ht="13.5">
      <c r="B22" s="10"/>
      <c r="C22" s="12"/>
      <c r="D22" s="13" t="s">
        <v>23</v>
      </c>
      <c r="E22" s="14">
        <v>0</v>
      </c>
      <c r="F22" s="15">
        <v>0</v>
      </c>
      <c r="G22" s="16">
        <f t="shared" si="2"/>
        <v>0</v>
      </c>
      <c r="H22" s="15">
        <v>0</v>
      </c>
      <c r="I22" s="15">
        <v>0</v>
      </c>
      <c r="J22" s="17">
        <f t="shared" si="3"/>
        <v>0</v>
      </c>
    </row>
    <row r="23" spans="2:10" s="9" customFormat="1" ht="13.5">
      <c r="B23" s="10"/>
      <c r="C23" s="29" t="s">
        <v>24</v>
      </c>
      <c r="D23" s="30"/>
      <c r="E23" s="11">
        <f aca="true" t="shared" si="5" ref="E23:J23">SUM(E24:E26)</f>
        <v>0</v>
      </c>
      <c r="F23" s="11">
        <f t="shared" si="5"/>
        <v>0</v>
      </c>
      <c r="G23" s="11">
        <f t="shared" si="5"/>
        <v>0</v>
      </c>
      <c r="H23" s="11">
        <f t="shared" si="5"/>
        <v>0</v>
      </c>
      <c r="I23" s="11">
        <f t="shared" si="5"/>
        <v>0</v>
      </c>
      <c r="J23" s="11">
        <f t="shared" si="5"/>
        <v>0</v>
      </c>
    </row>
    <row r="24" spans="2:10" s="9" customFormat="1" ht="36" customHeight="1">
      <c r="B24" s="10"/>
      <c r="C24" s="12"/>
      <c r="D24" s="13" t="s">
        <v>25</v>
      </c>
      <c r="E24" s="14">
        <v>0</v>
      </c>
      <c r="F24" s="15">
        <v>0</v>
      </c>
      <c r="G24" s="16">
        <f t="shared" si="2"/>
        <v>0</v>
      </c>
      <c r="H24" s="15">
        <v>0</v>
      </c>
      <c r="I24" s="15">
        <v>0</v>
      </c>
      <c r="J24" s="17">
        <f t="shared" si="3"/>
        <v>0</v>
      </c>
    </row>
    <row r="25" spans="2:10" s="9" customFormat="1" ht="27" customHeight="1">
      <c r="B25" s="10"/>
      <c r="C25" s="12"/>
      <c r="D25" s="13" t="s">
        <v>26</v>
      </c>
      <c r="E25" s="14">
        <v>0</v>
      </c>
      <c r="F25" s="15">
        <v>0</v>
      </c>
      <c r="G25" s="16">
        <f t="shared" si="2"/>
        <v>0</v>
      </c>
      <c r="H25" s="15">
        <v>0</v>
      </c>
      <c r="I25" s="15">
        <v>0</v>
      </c>
      <c r="J25" s="17">
        <f t="shared" si="3"/>
        <v>0</v>
      </c>
    </row>
    <row r="26" spans="2:10" s="9" customFormat="1" ht="13.5">
      <c r="B26" s="10"/>
      <c r="C26" s="12"/>
      <c r="D26" s="13" t="s">
        <v>27</v>
      </c>
      <c r="E26" s="14">
        <v>0</v>
      </c>
      <c r="F26" s="15">
        <v>0</v>
      </c>
      <c r="G26" s="16">
        <f t="shared" si="2"/>
        <v>0</v>
      </c>
      <c r="H26" s="15">
        <v>0</v>
      </c>
      <c r="I26" s="15">
        <v>0</v>
      </c>
      <c r="J26" s="17">
        <f t="shared" si="3"/>
        <v>0</v>
      </c>
    </row>
    <row r="27" spans="2:10" s="9" customFormat="1" ht="13.5">
      <c r="B27" s="10"/>
      <c r="C27" s="29" t="s">
        <v>28</v>
      </c>
      <c r="D27" s="30"/>
      <c r="E27" s="11">
        <f aca="true" t="shared" si="6" ref="E27:J27">SUM(E28:E29)</f>
        <v>0</v>
      </c>
      <c r="F27" s="11">
        <f t="shared" si="6"/>
        <v>0</v>
      </c>
      <c r="G27" s="11">
        <f t="shared" si="6"/>
        <v>0</v>
      </c>
      <c r="H27" s="11">
        <f t="shared" si="6"/>
        <v>0</v>
      </c>
      <c r="I27" s="11">
        <f t="shared" si="6"/>
        <v>0</v>
      </c>
      <c r="J27" s="11">
        <f t="shared" si="6"/>
        <v>0</v>
      </c>
    </row>
    <row r="28" spans="2:10" s="9" customFormat="1" ht="28.5" customHeight="1">
      <c r="B28" s="10"/>
      <c r="C28" s="12"/>
      <c r="D28" s="13" t="s">
        <v>29</v>
      </c>
      <c r="E28" s="14">
        <v>0</v>
      </c>
      <c r="F28" s="15">
        <v>0</v>
      </c>
      <c r="G28" s="16">
        <f t="shared" si="2"/>
        <v>0</v>
      </c>
      <c r="H28" s="15">
        <v>0</v>
      </c>
      <c r="I28" s="15">
        <v>0</v>
      </c>
      <c r="J28" s="17">
        <f t="shared" si="3"/>
        <v>0</v>
      </c>
    </row>
    <row r="29" spans="2:10" s="9" customFormat="1" ht="21" customHeight="1">
      <c r="B29" s="10"/>
      <c r="C29" s="12"/>
      <c r="D29" s="13" t="s">
        <v>30</v>
      </c>
      <c r="E29" s="14">
        <v>0</v>
      </c>
      <c r="F29" s="15">
        <v>0</v>
      </c>
      <c r="G29" s="16">
        <f t="shared" si="2"/>
        <v>0</v>
      </c>
      <c r="H29" s="15">
        <v>0</v>
      </c>
      <c r="I29" s="15">
        <v>0</v>
      </c>
      <c r="J29" s="17">
        <f t="shared" si="3"/>
        <v>0</v>
      </c>
    </row>
    <row r="30" spans="2:10" s="9" customFormat="1" ht="13.5">
      <c r="B30" s="10"/>
      <c r="C30" s="29" t="s">
        <v>31</v>
      </c>
      <c r="D30" s="30"/>
      <c r="E30" s="11">
        <f aca="true" t="shared" si="7" ref="E30:J30">SUM(E31:E34)</f>
        <v>0</v>
      </c>
      <c r="F30" s="11">
        <f t="shared" si="7"/>
        <v>0</v>
      </c>
      <c r="G30" s="11">
        <f t="shared" si="7"/>
        <v>0</v>
      </c>
      <c r="H30" s="11">
        <f t="shared" si="7"/>
        <v>0</v>
      </c>
      <c r="I30" s="11">
        <f t="shared" si="7"/>
        <v>0</v>
      </c>
      <c r="J30" s="11">
        <f t="shared" si="7"/>
        <v>0</v>
      </c>
    </row>
    <row r="31" spans="2:10" s="9" customFormat="1" ht="13.5">
      <c r="B31" s="10"/>
      <c r="C31" s="12"/>
      <c r="D31" s="13" t="s">
        <v>32</v>
      </c>
      <c r="E31" s="14">
        <v>0</v>
      </c>
      <c r="F31" s="15">
        <v>0</v>
      </c>
      <c r="G31" s="16">
        <f t="shared" si="2"/>
        <v>0</v>
      </c>
      <c r="H31" s="15">
        <v>0</v>
      </c>
      <c r="I31" s="15">
        <v>0</v>
      </c>
      <c r="J31" s="17">
        <f t="shared" si="3"/>
        <v>0</v>
      </c>
    </row>
    <row r="32" spans="2:10" s="9" customFormat="1" ht="13.5">
      <c r="B32" s="10"/>
      <c r="C32" s="12"/>
      <c r="D32" s="13" t="s">
        <v>33</v>
      </c>
      <c r="E32" s="14">
        <v>0</v>
      </c>
      <c r="F32" s="15">
        <v>0</v>
      </c>
      <c r="G32" s="16">
        <f t="shared" si="2"/>
        <v>0</v>
      </c>
      <c r="H32" s="15">
        <v>0</v>
      </c>
      <c r="I32" s="15">
        <v>0</v>
      </c>
      <c r="J32" s="17">
        <f t="shared" si="3"/>
        <v>0</v>
      </c>
    </row>
    <row r="33" spans="2:10" s="9" customFormat="1" ht="13.5">
      <c r="B33" s="10"/>
      <c r="C33" s="12"/>
      <c r="D33" s="13" t="s">
        <v>34</v>
      </c>
      <c r="E33" s="14">
        <v>0</v>
      </c>
      <c r="F33" s="15">
        <v>0</v>
      </c>
      <c r="G33" s="16">
        <f t="shared" si="2"/>
        <v>0</v>
      </c>
      <c r="H33" s="15">
        <v>0</v>
      </c>
      <c r="I33" s="15">
        <v>0</v>
      </c>
      <c r="J33" s="17">
        <f t="shared" si="3"/>
        <v>0</v>
      </c>
    </row>
    <row r="34" spans="2:10" s="9" customFormat="1" ht="13.5">
      <c r="B34" s="10"/>
      <c r="C34" s="12"/>
      <c r="D34" s="13" t="s">
        <v>35</v>
      </c>
      <c r="E34" s="14">
        <v>0</v>
      </c>
      <c r="F34" s="15">
        <v>0</v>
      </c>
      <c r="G34" s="16">
        <f>IF(AND(F34&gt;=0,E34&gt;=0),SUM(E34:F34),"-")</f>
        <v>0</v>
      </c>
      <c r="H34" s="15">
        <v>0</v>
      </c>
      <c r="I34" s="15">
        <v>0</v>
      </c>
      <c r="J34" s="17">
        <f t="shared" si="3"/>
        <v>0</v>
      </c>
    </row>
    <row r="35" spans="2:10" s="9" customFormat="1" ht="27" customHeight="1">
      <c r="B35" s="10"/>
      <c r="C35" s="29" t="s">
        <v>36</v>
      </c>
      <c r="D35" s="30"/>
      <c r="E35" s="11">
        <f aca="true" t="shared" si="8" ref="E35:J35">SUM(E36)</f>
        <v>0</v>
      </c>
      <c r="F35" s="11">
        <f t="shared" si="8"/>
        <v>0</v>
      </c>
      <c r="G35" s="11">
        <f t="shared" si="8"/>
        <v>0</v>
      </c>
      <c r="H35" s="11">
        <f t="shared" si="8"/>
        <v>0</v>
      </c>
      <c r="I35" s="11">
        <f t="shared" si="8"/>
        <v>0</v>
      </c>
      <c r="J35" s="11">
        <f t="shared" si="8"/>
        <v>0</v>
      </c>
    </row>
    <row r="36" spans="2:10" s="9" customFormat="1" ht="13.5">
      <c r="B36" s="10"/>
      <c r="C36" s="12"/>
      <c r="D36" s="13" t="s">
        <v>37</v>
      </c>
      <c r="E36" s="14">
        <v>0</v>
      </c>
      <c r="F36" s="15">
        <v>0</v>
      </c>
      <c r="G36" s="16">
        <f t="shared" si="2"/>
        <v>0</v>
      </c>
      <c r="H36" s="15">
        <v>0</v>
      </c>
      <c r="I36" s="15">
        <v>0</v>
      </c>
      <c r="J36" s="17">
        <f t="shared" si="3"/>
        <v>0</v>
      </c>
    </row>
    <row r="37" spans="2:10" s="9" customFormat="1" ht="16.5" customHeight="1">
      <c r="B37" s="31" t="s">
        <v>38</v>
      </c>
      <c r="C37" s="32"/>
      <c r="D37" s="33"/>
      <c r="E37" s="14">
        <v>0</v>
      </c>
      <c r="F37" s="15">
        <v>0</v>
      </c>
      <c r="G37" s="16">
        <v>0</v>
      </c>
      <c r="H37" s="15">
        <v>0</v>
      </c>
      <c r="I37" s="15">
        <v>0</v>
      </c>
      <c r="J37" s="17">
        <v>0</v>
      </c>
    </row>
    <row r="38" spans="2:10" s="9" customFormat="1" ht="23.25" customHeight="1">
      <c r="B38" s="31" t="s">
        <v>39</v>
      </c>
      <c r="C38" s="32"/>
      <c r="D38" s="33"/>
      <c r="E38" s="14">
        <v>0</v>
      </c>
      <c r="F38" s="15">
        <v>0</v>
      </c>
      <c r="G38" s="16">
        <f t="shared" si="2"/>
        <v>0</v>
      </c>
      <c r="H38" s="15">
        <v>0</v>
      </c>
      <c r="I38" s="15">
        <v>0</v>
      </c>
      <c r="J38" s="17">
        <f t="shared" si="3"/>
        <v>0</v>
      </c>
    </row>
    <row r="39" spans="2:10" s="9" customFormat="1" ht="15.75" customHeight="1">
      <c r="B39" s="31" t="s">
        <v>40</v>
      </c>
      <c r="C39" s="32"/>
      <c r="D39" s="33"/>
      <c r="E39" s="14">
        <v>0</v>
      </c>
      <c r="F39" s="15">
        <v>0</v>
      </c>
      <c r="G39" s="16">
        <f t="shared" si="2"/>
        <v>0</v>
      </c>
      <c r="H39" s="15">
        <v>0</v>
      </c>
      <c r="I39" s="15">
        <v>0</v>
      </c>
      <c r="J39" s="17">
        <f t="shared" si="3"/>
        <v>0</v>
      </c>
    </row>
    <row r="40" spans="2:10" s="9" customFormat="1" ht="13.5">
      <c r="B40" s="18"/>
      <c r="C40" s="19"/>
      <c r="D40" s="20"/>
      <c r="E40" s="21"/>
      <c r="F40" s="22"/>
      <c r="G40" s="22"/>
      <c r="H40" s="22"/>
      <c r="I40" s="22"/>
      <c r="J40" s="22"/>
    </row>
    <row r="41" spans="2:10" s="9" customFormat="1" ht="13.5">
      <c r="B41" s="23"/>
      <c r="C41" s="34" t="s">
        <v>41</v>
      </c>
      <c r="D41" s="35"/>
      <c r="E41" s="24">
        <f aca="true" t="shared" si="9" ref="E41:J41">SUM(E10,E37,E38,E39)</f>
        <v>610248095.73</v>
      </c>
      <c r="F41" s="24">
        <f t="shared" si="9"/>
        <v>117321.31</v>
      </c>
      <c r="G41" s="24">
        <f t="shared" si="9"/>
        <v>610365417.04</v>
      </c>
      <c r="H41" s="24">
        <f t="shared" si="9"/>
        <v>114761657.46</v>
      </c>
      <c r="I41" s="24">
        <f t="shared" si="9"/>
        <v>109622920.22</v>
      </c>
      <c r="J41" s="24">
        <f t="shared" si="9"/>
        <v>495603759.58</v>
      </c>
    </row>
    <row r="42" s="9" customFormat="1" ht="13.5"/>
    <row r="43" ht="13.5"/>
    <row r="44" ht="13.5"/>
    <row r="45" ht="13.5"/>
    <row r="46" ht="13.5"/>
    <row r="47" ht="13.5"/>
    <row r="48" ht="13.5"/>
    <row r="49" ht="13.5"/>
    <row r="50" ht="13.5"/>
    <row r="51" ht="13.5"/>
  </sheetData>
  <sheetProtection/>
  <mergeCells count="18">
    <mergeCell ref="C30:D30"/>
    <mergeCell ref="B1:J1"/>
    <mergeCell ref="B2:J2"/>
    <mergeCell ref="B3:J3"/>
    <mergeCell ref="B4:J4"/>
    <mergeCell ref="B7:D9"/>
    <mergeCell ref="E7:I7"/>
    <mergeCell ref="J7:J8"/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Microsoft Office User</cp:lastModifiedBy>
  <cp:lastPrinted>2021-03-17T00:28:32Z</cp:lastPrinted>
  <dcterms:created xsi:type="dcterms:W3CDTF">2014-09-29T18:50:46Z</dcterms:created>
  <dcterms:modified xsi:type="dcterms:W3CDTF">2023-04-20T21:17:31Z</dcterms:modified>
  <cp:category/>
  <cp:version/>
  <cp:contentType/>
  <cp:contentStatus/>
</cp:coreProperties>
</file>