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E67" i="1" l="1"/>
  <c r="E62" i="1" l="1"/>
  <c r="E78" i="1"/>
  <c r="E80" i="1" s="1"/>
  <c r="F74" i="1" l="1"/>
  <c r="E74" i="1"/>
  <c r="F67" i="1"/>
  <c r="F62" i="1"/>
  <c r="F41" i="1"/>
  <c r="E41" i="1"/>
  <c r="E37" i="1"/>
  <c r="F37" i="1"/>
  <c r="F30" i="1"/>
  <c r="E30" i="1"/>
  <c r="F26" i="1"/>
  <c r="E26" i="1"/>
  <c r="F22" i="1"/>
  <c r="E22" i="1"/>
  <c r="E18" i="1"/>
  <c r="F18" i="1"/>
  <c r="F8" i="1"/>
  <c r="F46" i="1" s="1"/>
  <c r="F58" i="1" s="1"/>
  <c r="E8" i="1"/>
  <c r="E46" i="1" l="1"/>
  <c r="E58" i="1" s="1"/>
  <c r="F78" i="1"/>
  <c r="F80" i="1" s="1"/>
  <c r="C59" i="1"/>
  <c r="B59" i="1"/>
  <c r="C40" i="1"/>
  <c r="C37" i="1"/>
  <c r="C30" i="1"/>
  <c r="B40" i="1"/>
  <c r="B37" i="1"/>
  <c r="B30" i="1"/>
  <c r="C24" i="1"/>
  <c r="B24" i="1"/>
  <c r="C16" i="1"/>
  <c r="B16" i="1"/>
  <c r="C8" i="1"/>
  <c r="B8" i="1"/>
  <c r="B46" i="1" l="1"/>
  <c r="B61" i="1" s="1"/>
  <c r="C46" i="1"/>
  <c r="C61" i="1" s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<sst xmlns="http://schemas.openxmlformats.org/spreadsheetml/2006/main" count="127" uniqueCount="125">
  <si>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</si>
  <si>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</si>
  <si>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</si>
  <si>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</si>
  <si>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</si>
  <si>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</si>
  <si>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</si>
  <si>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</si>
  <si>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</si>
  <si>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</si>
  <si>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</si>
  <si>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</si>
  <si>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</si>
  <si>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</si>
  <si>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</si>
  <si>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</si>
  <si>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</si>
  <si>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</si>
  <si>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</si>
  <si>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</si>
  <si>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</si>
  <si>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</si>
  <si>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</si>
  <si>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</si>
  <si>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</si>
  <si>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</si>
  <si>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</si>
  <si>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</si>
  <si>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</si>
  <si>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</si>
  <si>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</si>
  <si>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</si>
  <si>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</si>
  <si>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</si>
  <si>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</si>
  <si>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</si>
  <si>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</si>
  <si>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</si>
  <si>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</si>
  <si>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</si>
  <si>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</si>
  <si>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</si>
  <si>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</si>
  <si>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</si>
  <si>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</si>
  <si>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</si>
  <si>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</si>
  <si>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</si>
  <si>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</si>
  <si>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</si>
  <si>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</si>
  <si>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</si>
  <si>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</si>
  <si>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</si>
  <si>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</si>
  <si>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</si>
  <si>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</si>
  <si>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</si>
  <si>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</si>
  <si>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</si>
  <si>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</si>
  <si>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</si>
  <si>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</si>
  <si>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</si>
  <si>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</si>
  <si>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</si>
  <si>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</si>
  <si>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</si>
  <si>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</si>
  <si>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</si>
  <si>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</si>
  <si>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</si>
  <si>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</si>
  <si>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</si>
  <si>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</si>
  <si>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</si>
  <si>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</si>
  <si>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</si>
  <si>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</si>
  <si>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</si>
  <si>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</si>
  <si>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</si>
  <si>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</si>
  <si>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</si>
  <si>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</si>
  <si>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</si>
  <si>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</si>
  <si>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</si>
  <si>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</si>
  <si>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</si>
  <si>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</si>
  <si>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</si>
  <si>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</si>
  <si>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</si>
  <si>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</si>
  <si>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</si>
  <si>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</si>
  <si>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</si>
  <si>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</si>
  <si>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</si>
  <si>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</si>
  <si>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</si>
  <si>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</si>
  <si>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</si>
  <si>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</si>
  <si>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</si>
  <si>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</si>
  <si>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</si>
  <si>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</si>
  <si>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</si>
  <si>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</si>
  <si>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</si>
  <si>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</si>
  <si>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</si>
  <si>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</si>
  <si>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</si>
  <si>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</si>
  <si>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</si>
  <si>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</si>
  <si>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</si>
  <si>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</si>
  <si>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H. CONGRESO DEL ESTADO LIBRE Y SOBERANO DE GUERRERO</t>
  </si>
  <si>
    <t>2021 (d)</t>
  </si>
  <si>
    <t>31 de diciembre de 2020 (e)</t>
  </si>
  <si>
    <t>Al 31 de diciembre de 2020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</si>
</sst>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1" fillId="0" borderId="5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43" zoomScale="70" zoomScaleNormal="70" workbookViewId="0">
      <selection activeCell="A13" sqref="A13"/>
    </sheetView>
  </sheetViews>
  <sheetFormatPr baseColWidth="10" defaultRowHeight="15" x14ac:dyDescent="0.25"/>
  <cols>
    <col min="1" max="1" width="99.85546875" customWidth="1"/>
    <col min="2" max="3" width="20" customWidth="1"/>
    <col min="4" max="4" width="100" customWidth="1"/>
    <col min="5" max="6" width="20" customWidth="1"/>
  </cols>
  <sheetData>
    <row r="1" spans="1:6" x14ac:dyDescent="0.25">
      <c r="A1" s="25" t="s">
        <v>121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31" t="s">
        <v>124</v>
      </c>
      <c r="B3" s="32"/>
      <c r="C3" s="32"/>
      <c r="D3" s="32"/>
      <c r="E3" s="32"/>
      <c r="F3" s="33"/>
    </row>
    <row r="4" spans="1:6" x14ac:dyDescent="0.25">
      <c r="A4" s="34" t="s">
        <v>1</v>
      </c>
      <c r="B4" s="35"/>
      <c r="C4" s="35"/>
      <c r="D4" s="35"/>
      <c r="E4" s="35"/>
      <c r="F4" s="36"/>
    </row>
    <row r="5" spans="1:6" ht="30" x14ac:dyDescent="0.25">
      <c r="A5" s="37" t="s">
        <v>2</v>
      </c>
      <c r="B5" s="38" t="s">
        <v>122</v>
      </c>
      <c r="C5" s="39" t="s">
        <v>123</v>
      </c>
      <c r="D5" s="40" t="s">
        <v>3</v>
      </c>
      <c r="E5" s="38" t="s">
        <v>122</v>
      </c>
      <c r="F5" s="39" t="s">
        <v>123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f>SUM(B9:B15)</f>
        <v>4503703.66</v>
      </c>
      <c r="C8" s="8">
        <f>SUM(C9:C15)</f>
        <v>31190390.379999999</v>
      </c>
      <c r="D8" s="9" t="s">
        <v>9</v>
      </c>
      <c r="E8" s="8">
        <f>SUM(E9:E17)</f>
        <v>11569959.779999999</v>
      </c>
      <c r="F8" s="8">
        <f>SUM(F9:F17)</f>
        <v>12374384.949999999</v>
      </c>
    </row>
    <row r="9" spans="1:6" x14ac:dyDescent="0.25">
      <c r="A9" s="10" t="s">
        <v>10</v>
      </c>
      <c r="B9" s="8">
        <v>0</v>
      </c>
      <c r="C9" s="8">
        <v>0</v>
      </c>
      <c r="D9" s="11" t="s">
        <v>11</v>
      </c>
      <c r="E9" s="8">
        <v>160458.74</v>
      </c>
      <c r="F9" s="8">
        <v>0</v>
      </c>
    </row>
    <row r="10" spans="1:6" x14ac:dyDescent="0.25">
      <c r="A10" s="10" t="s">
        <v>12</v>
      </c>
      <c r="B10" s="8">
        <v>4503693.92</v>
      </c>
      <c r="C10" s="8">
        <v>31190380.640000001</v>
      </c>
      <c r="D10" s="11" t="s">
        <v>13</v>
      </c>
      <c r="E10" s="8">
        <v>33965.11</v>
      </c>
      <c r="F10" s="8">
        <v>3755373.34</v>
      </c>
    </row>
    <row r="11" spans="1:6" x14ac:dyDescent="0.25">
      <c r="A11" s="10" t="s">
        <v>14</v>
      </c>
      <c r="B11" s="12">
        <v>0</v>
      </c>
      <c r="C11" s="8">
        <v>0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>
        <v>9.74</v>
      </c>
      <c r="C12" s="8">
        <v>9.74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115000</v>
      </c>
      <c r="F13" s="8">
        <v>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11260535.93</v>
      </c>
      <c r="F15" s="8">
        <v>8619011.6099999994</v>
      </c>
    </row>
    <row r="16" spans="1:6" x14ac:dyDescent="0.25">
      <c r="A16" s="7" t="s">
        <v>24</v>
      </c>
      <c r="B16" s="8">
        <f>SUM(B17:B23)</f>
        <v>8293333.3600000003</v>
      </c>
      <c r="C16" s="8">
        <f>SUM(C17:C23)</f>
        <v>3116738.07</v>
      </c>
      <c r="D16" s="11" t="s">
        <v>25</v>
      </c>
      <c r="E16" s="8">
        <v>0</v>
      </c>
      <c r="F16" s="8">
        <v>0</v>
      </c>
    </row>
    <row r="17" spans="1:6" x14ac:dyDescent="0.25">
      <c r="A17" s="13" t="s">
        <v>26</v>
      </c>
      <c r="B17" s="8">
        <v>0</v>
      </c>
      <c r="C17" s="8">
        <v>0</v>
      </c>
      <c r="D17" s="11" t="s">
        <v>27</v>
      </c>
      <c r="E17" s="8">
        <v>0</v>
      </c>
      <c r="F17" s="8">
        <v>0</v>
      </c>
    </row>
    <row r="18" spans="1:6" x14ac:dyDescent="0.25">
      <c r="A18" s="13" t="s">
        <v>28</v>
      </c>
      <c r="B18" s="8">
        <v>8003133.9100000001</v>
      </c>
      <c r="C18" s="8">
        <v>3133.91</v>
      </c>
      <c r="D18" s="9" t="s">
        <v>29</v>
      </c>
      <c r="E18" s="8">
        <f>SUM(E19:E21)</f>
        <v>0</v>
      </c>
      <c r="F18" s="8">
        <f>SUM(F19:F21)</f>
        <v>0</v>
      </c>
    </row>
    <row r="19" spans="1:6" x14ac:dyDescent="0.25">
      <c r="A19" s="13" t="s">
        <v>30</v>
      </c>
      <c r="B19" s="8">
        <v>81747.45</v>
      </c>
      <c r="C19" s="8">
        <v>60465.16</v>
      </c>
      <c r="D19" s="11" t="s">
        <v>31</v>
      </c>
      <c r="E19" s="8">
        <v>0</v>
      </c>
      <c r="F19" s="8">
        <v>0</v>
      </c>
    </row>
    <row r="20" spans="1:6" x14ac:dyDescent="0.25">
      <c r="A20" s="13" t="s">
        <v>32</v>
      </c>
      <c r="B20" s="8">
        <v>0</v>
      </c>
      <c r="C20" s="8">
        <v>0</v>
      </c>
      <c r="D20" s="11" t="s">
        <v>33</v>
      </c>
      <c r="E20" s="8">
        <v>0</v>
      </c>
      <c r="F20" s="8">
        <v>0</v>
      </c>
    </row>
    <row r="21" spans="1:6" x14ac:dyDescent="0.25">
      <c r="A21" s="13" t="s">
        <v>34</v>
      </c>
      <c r="B21" s="8">
        <v>174430</v>
      </c>
      <c r="C21" s="8">
        <v>2998851</v>
      </c>
      <c r="D21" s="11" t="s">
        <v>35</v>
      </c>
      <c r="E21" s="8">
        <v>0</v>
      </c>
      <c r="F21" s="8">
        <v>0</v>
      </c>
    </row>
    <row r="22" spans="1:6" x14ac:dyDescent="0.25">
      <c r="A22" s="13" t="s">
        <v>36</v>
      </c>
      <c r="B22" s="8">
        <v>34022</v>
      </c>
      <c r="C22" s="8">
        <v>54288</v>
      </c>
      <c r="D22" s="9" t="s">
        <v>37</v>
      </c>
      <c r="E22" s="8">
        <f>SUM(E23:E24)</f>
        <v>0</v>
      </c>
      <c r="F22" s="8">
        <f>SUM(F23:F24)</f>
        <v>0</v>
      </c>
    </row>
    <row r="23" spans="1:6" x14ac:dyDescent="0.25">
      <c r="A23" s="13" t="s">
        <v>38</v>
      </c>
      <c r="B23" s="8">
        <v>0</v>
      </c>
      <c r="C23" s="8">
        <v>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f>SUM(B25:B29)</f>
        <v>1299.69</v>
      </c>
      <c r="C24" s="8">
        <f>SUM(C25:C29)</f>
        <v>0</v>
      </c>
      <c r="D24" s="11" t="s">
        <v>41</v>
      </c>
      <c r="E24" s="8">
        <v>0</v>
      </c>
      <c r="F24" s="8">
        <v>0</v>
      </c>
    </row>
    <row r="25" spans="1:6" x14ac:dyDescent="0.25">
      <c r="A25" s="13" t="s">
        <v>42</v>
      </c>
      <c r="B25" s="8">
        <v>1299.69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3" t="s">
        <v>44</v>
      </c>
      <c r="B26" s="8">
        <v>0</v>
      </c>
      <c r="C26" s="8">
        <v>0</v>
      </c>
      <c r="D26" s="9" t="s">
        <v>45</v>
      </c>
      <c r="E26" s="8">
        <f>SUM(E27:E29)</f>
        <v>0</v>
      </c>
      <c r="F26" s="8">
        <f>SUM(F27:F29)</f>
        <v>0</v>
      </c>
    </row>
    <row r="27" spans="1:6" x14ac:dyDescent="0.25">
      <c r="A27" s="13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3" t="s">
        <v>48</v>
      </c>
      <c r="B28" s="8">
        <v>0</v>
      </c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3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f>SUM(B31:B35)</f>
        <v>0</v>
      </c>
      <c r="C30" s="8">
        <f>SUM(C31:C35)</f>
        <v>0</v>
      </c>
      <c r="D30" s="9" t="s">
        <v>53</v>
      </c>
      <c r="E30" s="8">
        <f>SUM(E31:E36)</f>
        <v>0</v>
      </c>
      <c r="F30" s="8">
        <f>SUM(F31:F36)</f>
        <v>0</v>
      </c>
    </row>
    <row r="31" spans="1:6" x14ac:dyDescent="0.25">
      <c r="A31" s="13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3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3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3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3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4846049.2</v>
      </c>
      <c r="C36" s="8">
        <v>0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f>SUM(B38:B39)</f>
        <v>0</v>
      </c>
      <c r="C37" s="8">
        <f>SUM(C38:C39)</f>
        <v>0</v>
      </c>
      <c r="D37" s="9" t="s">
        <v>67</v>
      </c>
      <c r="E37" s="8">
        <f>SUM(E38:E40)</f>
        <v>0</v>
      </c>
      <c r="F37" s="8">
        <f>SUM(F38:F40)</f>
        <v>0</v>
      </c>
    </row>
    <row r="38" spans="1:6" x14ac:dyDescent="0.25">
      <c r="A38" s="13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3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f>SUM(B41:B44)</f>
        <v>0</v>
      </c>
      <c r="C40" s="8">
        <f>SUM(C41:C44)</f>
        <v>0</v>
      </c>
      <c r="D40" s="11" t="s">
        <v>73</v>
      </c>
      <c r="E40" s="8">
        <v>0</v>
      </c>
      <c r="F40" s="8">
        <v>0</v>
      </c>
    </row>
    <row r="41" spans="1:6" x14ac:dyDescent="0.25">
      <c r="A41" s="13" t="s">
        <v>74</v>
      </c>
      <c r="B41" s="8">
        <v>0</v>
      </c>
      <c r="C41" s="8">
        <v>0</v>
      </c>
      <c r="D41" s="9" t="s">
        <v>75</v>
      </c>
      <c r="E41" s="8">
        <f>SUM(E42:E44)</f>
        <v>13893.56</v>
      </c>
      <c r="F41" s="8">
        <f>SUM(F42:F44)</f>
        <v>0</v>
      </c>
    </row>
    <row r="42" spans="1:6" x14ac:dyDescent="0.25">
      <c r="A42" s="13" t="s">
        <v>76</v>
      </c>
      <c r="B42" s="8">
        <v>0</v>
      </c>
      <c r="C42" s="8">
        <v>0</v>
      </c>
      <c r="D42" s="11" t="s">
        <v>77</v>
      </c>
      <c r="E42" s="8">
        <v>13893.56</v>
      </c>
      <c r="F42" s="8">
        <v>0</v>
      </c>
    </row>
    <row r="43" spans="1:6" x14ac:dyDescent="0.25">
      <c r="A43" s="13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3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f>+B8+B16+B24+B30+B36+B37+B40</f>
        <v>17644385.91</v>
      </c>
      <c r="C46" s="15">
        <f>+C8+C16+C24+C30+C36+C37+C40</f>
        <v>34307128.449999996</v>
      </c>
      <c r="D46" s="6" t="s">
        <v>83</v>
      </c>
      <c r="E46" s="15">
        <f>+E8+E18+E22+E25+E26+E30+E37+E41</f>
        <v>11583853.34</v>
      </c>
      <c r="F46" s="15">
        <f>+F8+F18+F22+F25+F26+F30+F37+F41</f>
        <v>12374384.949999999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0</v>
      </c>
      <c r="C50" s="8">
        <v>0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26652558.66</v>
      </c>
      <c r="C52" s="8">
        <v>23181715.620000001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1132764</v>
      </c>
      <c r="C53" s="8">
        <v>486529.03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0</v>
      </c>
      <c r="C54" s="8">
        <v>0</v>
      </c>
      <c r="D54" s="16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5">
        <v>0</v>
      </c>
      <c r="F56" s="15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f>+E46+E56</f>
        <v>11583853.34</v>
      </c>
      <c r="F58" s="15">
        <f>+F46+F56</f>
        <v>12374384.949999999</v>
      </c>
    </row>
    <row r="59" spans="1:6" x14ac:dyDescent="0.25">
      <c r="A59" s="14" t="s">
        <v>103</v>
      </c>
      <c r="B59" s="15">
        <f>+B49+B50+B51+B52+B53+B54+B55+B56+B57</f>
        <v>27785322.66</v>
      </c>
      <c r="C59" s="15">
        <f>+C49+C50+C51+C52+C53+C54+C55+C56+C57</f>
        <v>23668244.650000002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18"/>
      <c r="F60" s="18"/>
    </row>
    <row r="61" spans="1:6" x14ac:dyDescent="0.25">
      <c r="A61" s="14" t="s">
        <v>105</v>
      </c>
      <c r="B61" s="15">
        <f>+B46+B59</f>
        <v>45429708.57</v>
      </c>
      <c r="C61" s="15">
        <f>+C46+C59</f>
        <v>57975373.099999994</v>
      </c>
      <c r="D61" s="5"/>
      <c r="E61" s="5"/>
      <c r="F61" s="5"/>
    </row>
    <row r="62" spans="1:6" x14ac:dyDescent="0.25">
      <c r="A62" s="5"/>
      <c r="B62" s="5"/>
      <c r="C62" s="5"/>
      <c r="D62" s="19" t="s">
        <v>106</v>
      </c>
      <c r="E62" s="12">
        <f>SUM(E63:E65)</f>
        <v>8758449.3000000007</v>
      </c>
      <c r="F62" s="12">
        <f>SUM(F63:F65)</f>
        <v>7740244.3799999999</v>
      </c>
    </row>
    <row r="63" spans="1:6" x14ac:dyDescent="0.25">
      <c r="A63" s="5"/>
      <c r="B63" s="5"/>
      <c r="C63" s="5"/>
      <c r="D63" s="20" t="s">
        <v>107</v>
      </c>
      <c r="E63" s="12">
        <v>8758449.3000000007</v>
      </c>
      <c r="F63" s="12">
        <v>7740244.3799999999</v>
      </c>
    </row>
    <row r="64" spans="1:6" x14ac:dyDescent="0.25">
      <c r="A64" s="5"/>
      <c r="B64" s="5"/>
      <c r="C64" s="5"/>
      <c r="D64" s="21" t="s">
        <v>108</v>
      </c>
      <c r="E64" s="12">
        <v>0</v>
      </c>
      <c r="F64" s="12">
        <v>0</v>
      </c>
    </row>
    <row r="65" spans="1:6" x14ac:dyDescent="0.25">
      <c r="A65" s="5"/>
      <c r="B65" s="5"/>
      <c r="C65" s="5"/>
      <c r="D65" s="20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9" t="s">
        <v>110</v>
      </c>
      <c r="E67" s="12">
        <f>SUM(E68:E72)</f>
        <v>25087405.93</v>
      </c>
      <c r="F67" s="12">
        <f>SUM(F68:F72)</f>
        <v>37860743.769999929</v>
      </c>
    </row>
    <row r="68" spans="1:6" x14ac:dyDescent="0.25">
      <c r="A68" s="22"/>
      <c r="B68" s="5"/>
      <c r="C68" s="5"/>
      <c r="D68" s="20" t="s">
        <v>111</v>
      </c>
      <c r="E68" s="12">
        <v>8204640.3899999997</v>
      </c>
      <c r="F68" s="12">
        <v>25601243.199999928</v>
      </c>
    </row>
    <row r="69" spans="1:6" x14ac:dyDescent="0.25">
      <c r="A69" s="22"/>
      <c r="B69" s="5"/>
      <c r="C69" s="5"/>
      <c r="D69" s="20" t="s">
        <v>112</v>
      </c>
      <c r="E69" s="12">
        <v>15024333.810000001</v>
      </c>
      <c r="F69" s="12">
        <v>12169426.42</v>
      </c>
    </row>
    <row r="70" spans="1:6" x14ac:dyDescent="0.25">
      <c r="A70" s="22"/>
      <c r="B70" s="5"/>
      <c r="C70" s="5"/>
      <c r="D70" s="20" t="s">
        <v>113</v>
      </c>
      <c r="E70" s="12">
        <v>1521202.3</v>
      </c>
      <c r="F70" s="12">
        <v>0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337229.43</v>
      </c>
      <c r="F72" s="12">
        <v>90074.15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9" t="s">
        <v>116</v>
      </c>
      <c r="E74" s="12">
        <f>SUM(E75:E76)</f>
        <v>0</v>
      </c>
      <c r="F74" s="12">
        <f>SUM(F75:F76)</f>
        <v>0</v>
      </c>
    </row>
    <row r="75" spans="1:6" x14ac:dyDescent="0.25">
      <c r="A75" s="22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5">
        <f>+E62+E67+E74</f>
        <v>33845855.230000004</v>
      </c>
      <c r="F78" s="15">
        <f>+F62+F67+F74</f>
        <v>45600988.149999931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5">
        <f>+E58+E78</f>
        <v>45429708.570000008</v>
      </c>
      <c r="F80" s="15">
        <f>+F58+F78</f>
        <v>57975373.099999934</v>
      </c>
    </row>
    <row r="81" spans="1:6" x14ac:dyDescent="0.25">
      <c r="A81" s="23"/>
      <c r="B81" s="24"/>
      <c r="C81" s="24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scale="42" orientation="landscape" r:id="rId1"/>
  <ignoredErrors>
    <ignoredError sqref="B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2022-03-14T22:17:14Z</cp:lastPrinted>
  <dcterms:created xsi:type="dcterms:W3CDTF">2021-08-02T20:28:59Z</dcterms:created>
  <dcterms:modified xsi:type="dcterms:W3CDTF">2022-03-14T22:23:56Z</dcterms:modified>
</cp:coreProperties>
</file>