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0" windowWidth="28515" windowHeight="11985"/>
  </bookViews>
  <sheets>
    <sheet name="POA Ejercido" sheetId="1" r:id="rId1"/>
  </sheets>
  <calcPr calcId="145621"/>
</workbook>
</file>

<file path=xl/calcChain.xml><?xml version="1.0" encoding="utf-8"?>
<calcChain xmlns="http://schemas.openxmlformats.org/spreadsheetml/2006/main">
  <c r="Q184" i="1" l="1"/>
  <c r="AH35" i="1" l="1"/>
  <c r="AH36" i="1"/>
  <c r="AH37" i="1"/>
  <c r="AH38" i="1"/>
  <c r="AH39" i="1"/>
  <c r="AG198" i="1" l="1"/>
  <c r="AE198" i="1"/>
  <c r="AC198" i="1"/>
  <c r="AA198" i="1"/>
  <c r="Y198" i="1"/>
  <c r="W198" i="1"/>
  <c r="U198" i="1"/>
  <c r="S198" i="1"/>
  <c r="Q198" i="1"/>
  <c r="O198" i="1"/>
  <c r="M198" i="1"/>
  <c r="K198" i="1"/>
  <c r="AG184" i="1"/>
  <c r="AE184" i="1"/>
  <c r="AC184" i="1"/>
  <c r="AA184" i="1"/>
  <c r="Y184" i="1"/>
  <c r="W184" i="1"/>
  <c r="U184" i="1"/>
  <c r="S184" i="1"/>
  <c r="O184" i="1"/>
  <c r="M184" i="1"/>
  <c r="K184" i="1"/>
  <c r="AG40" i="1"/>
  <c r="AE40" i="1"/>
  <c r="AC40" i="1"/>
  <c r="AA40" i="1"/>
  <c r="Y40" i="1"/>
  <c r="Y199" i="1" s="1"/>
  <c r="W40" i="1"/>
  <c r="U40" i="1"/>
  <c r="S40" i="1"/>
  <c r="Q40" i="1"/>
  <c r="O40" i="1"/>
  <c r="O199" i="1" s="1"/>
  <c r="M40" i="1"/>
  <c r="K40" i="1"/>
  <c r="AH7" i="1"/>
  <c r="AI7" i="1" s="1"/>
  <c r="AH197" i="1"/>
  <c r="AI197" i="1" s="1"/>
  <c r="AH196" i="1"/>
  <c r="AI196" i="1" s="1"/>
  <c r="AH195" i="1"/>
  <c r="AI195" i="1" s="1"/>
  <c r="AH194" i="1"/>
  <c r="AI194" i="1" s="1"/>
  <c r="AH193" i="1"/>
  <c r="AI193" i="1" s="1"/>
  <c r="AH192" i="1"/>
  <c r="AI192" i="1" s="1"/>
  <c r="AH191" i="1"/>
  <c r="AI191" i="1" s="1"/>
  <c r="AH190" i="1"/>
  <c r="AI190" i="1" s="1"/>
  <c r="AH189" i="1"/>
  <c r="AI189" i="1" s="1"/>
  <c r="AH188" i="1"/>
  <c r="AI188" i="1" s="1"/>
  <c r="AH187" i="1"/>
  <c r="AI187" i="1" s="1"/>
  <c r="AH186" i="1"/>
  <c r="AI186" i="1" s="1"/>
  <c r="AH185" i="1"/>
  <c r="AI185" i="1" s="1"/>
  <c r="AH183" i="1"/>
  <c r="AI183" i="1" s="1"/>
  <c r="AH182" i="1"/>
  <c r="AI182" i="1" s="1"/>
  <c r="AH181" i="1"/>
  <c r="AI181" i="1" s="1"/>
  <c r="AH180" i="1"/>
  <c r="AI180" i="1" s="1"/>
  <c r="AH179" i="1"/>
  <c r="AI179" i="1" s="1"/>
  <c r="AH178" i="1"/>
  <c r="AI178" i="1" s="1"/>
  <c r="AH177" i="1"/>
  <c r="AI177" i="1" s="1"/>
  <c r="AH176" i="1"/>
  <c r="AI176" i="1" s="1"/>
  <c r="AH175" i="1"/>
  <c r="AI175" i="1" s="1"/>
  <c r="AH174" i="1"/>
  <c r="AI174" i="1" s="1"/>
  <c r="AH173" i="1"/>
  <c r="AI173" i="1" s="1"/>
  <c r="AH172" i="1"/>
  <c r="AI172" i="1" s="1"/>
  <c r="AH171" i="1"/>
  <c r="AI171" i="1" s="1"/>
  <c r="AH170" i="1"/>
  <c r="AI170" i="1" s="1"/>
  <c r="AH169" i="1"/>
  <c r="AI169" i="1" s="1"/>
  <c r="AH168" i="1"/>
  <c r="AI168" i="1" s="1"/>
  <c r="AH167" i="1"/>
  <c r="AI167" i="1" s="1"/>
  <c r="AH166" i="1"/>
  <c r="AI166" i="1" s="1"/>
  <c r="AH165" i="1"/>
  <c r="AI165" i="1" s="1"/>
  <c r="AH164" i="1"/>
  <c r="AI164" i="1" s="1"/>
  <c r="AH163" i="1"/>
  <c r="AI163" i="1" s="1"/>
  <c r="AH162" i="1"/>
  <c r="AI162" i="1" s="1"/>
  <c r="AH161" i="1"/>
  <c r="AI161" i="1" s="1"/>
  <c r="AH160" i="1"/>
  <c r="AI160" i="1" s="1"/>
  <c r="AH159" i="1"/>
  <c r="AI159" i="1" s="1"/>
  <c r="AH158" i="1"/>
  <c r="AI158" i="1" s="1"/>
  <c r="AH157" i="1"/>
  <c r="AI157" i="1" s="1"/>
  <c r="AH156" i="1"/>
  <c r="AI156" i="1" s="1"/>
  <c r="AH155" i="1"/>
  <c r="AI155" i="1" s="1"/>
  <c r="AH154" i="1"/>
  <c r="AI154" i="1" s="1"/>
  <c r="AH153" i="1"/>
  <c r="AI153" i="1" s="1"/>
  <c r="AH152" i="1"/>
  <c r="AI152" i="1" s="1"/>
  <c r="AH151" i="1"/>
  <c r="AI151" i="1" s="1"/>
  <c r="AH150" i="1"/>
  <c r="AI150" i="1" s="1"/>
  <c r="AH149" i="1"/>
  <c r="AI149" i="1" s="1"/>
  <c r="AH148" i="1"/>
  <c r="AI148" i="1" s="1"/>
  <c r="AH147" i="1"/>
  <c r="AI147" i="1" s="1"/>
  <c r="AH146" i="1"/>
  <c r="AI146" i="1" s="1"/>
  <c r="AH145" i="1"/>
  <c r="AI145" i="1" s="1"/>
  <c r="AH144" i="1"/>
  <c r="AI144" i="1" s="1"/>
  <c r="AH143" i="1"/>
  <c r="AI143" i="1" s="1"/>
  <c r="AH142" i="1"/>
  <c r="AI142" i="1" s="1"/>
  <c r="AH141" i="1"/>
  <c r="AI141" i="1" s="1"/>
  <c r="AH140" i="1"/>
  <c r="AI140" i="1" s="1"/>
  <c r="AH139" i="1"/>
  <c r="AI139" i="1" s="1"/>
  <c r="AH138" i="1"/>
  <c r="AI138" i="1" s="1"/>
  <c r="AH137" i="1"/>
  <c r="AI137" i="1" s="1"/>
  <c r="AH136" i="1"/>
  <c r="AI136" i="1" s="1"/>
  <c r="AH135" i="1"/>
  <c r="AI135" i="1" s="1"/>
  <c r="AH134" i="1"/>
  <c r="AI134" i="1" s="1"/>
  <c r="AH133" i="1"/>
  <c r="AI133" i="1" s="1"/>
  <c r="AH132" i="1"/>
  <c r="AI132" i="1" s="1"/>
  <c r="AH131" i="1"/>
  <c r="AI131" i="1" s="1"/>
  <c r="AH130" i="1"/>
  <c r="AI130" i="1" s="1"/>
  <c r="AH129" i="1"/>
  <c r="AI129" i="1" s="1"/>
  <c r="AH128" i="1"/>
  <c r="AI128" i="1" s="1"/>
  <c r="AH127" i="1"/>
  <c r="AI127" i="1" s="1"/>
  <c r="AH126" i="1"/>
  <c r="AI126" i="1" s="1"/>
  <c r="AH125" i="1"/>
  <c r="AI125" i="1" s="1"/>
  <c r="AH124" i="1"/>
  <c r="AI124" i="1" s="1"/>
  <c r="AH123" i="1"/>
  <c r="AI123" i="1" s="1"/>
  <c r="AH122" i="1"/>
  <c r="AI122" i="1" s="1"/>
  <c r="AH121" i="1"/>
  <c r="AI121" i="1" s="1"/>
  <c r="AH120" i="1"/>
  <c r="AI120" i="1" s="1"/>
  <c r="AH119" i="1"/>
  <c r="AI119" i="1" s="1"/>
  <c r="AH118" i="1"/>
  <c r="AI118" i="1" s="1"/>
  <c r="AH117" i="1"/>
  <c r="AI117" i="1" s="1"/>
  <c r="AH116" i="1"/>
  <c r="AI116" i="1" s="1"/>
  <c r="AH115" i="1"/>
  <c r="AI115" i="1" s="1"/>
  <c r="AH114" i="1"/>
  <c r="AI114" i="1" s="1"/>
  <c r="AH113" i="1"/>
  <c r="AI113" i="1" s="1"/>
  <c r="AH112" i="1"/>
  <c r="AI112" i="1" s="1"/>
  <c r="AH111" i="1"/>
  <c r="AI111" i="1" s="1"/>
  <c r="AH110" i="1"/>
  <c r="AI110" i="1" s="1"/>
  <c r="AH109" i="1"/>
  <c r="AI109" i="1" s="1"/>
  <c r="AH108" i="1"/>
  <c r="AI108" i="1" s="1"/>
  <c r="AH107" i="1"/>
  <c r="AI107" i="1" s="1"/>
  <c r="AH106" i="1"/>
  <c r="AI106" i="1" s="1"/>
  <c r="AH105" i="1"/>
  <c r="AI105" i="1" s="1"/>
  <c r="AH104" i="1"/>
  <c r="AI104" i="1" s="1"/>
  <c r="AH103" i="1"/>
  <c r="AI103" i="1" s="1"/>
  <c r="AH102" i="1"/>
  <c r="AI102" i="1" s="1"/>
  <c r="AH101" i="1"/>
  <c r="AI101" i="1" s="1"/>
  <c r="AH100" i="1"/>
  <c r="AI100" i="1" s="1"/>
  <c r="AH99" i="1"/>
  <c r="AI99" i="1" s="1"/>
  <c r="AH98" i="1"/>
  <c r="AI98" i="1" s="1"/>
  <c r="AH97" i="1"/>
  <c r="AI97" i="1" s="1"/>
  <c r="AI96" i="1"/>
  <c r="AH95" i="1"/>
  <c r="AI95" i="1" s="1"/>
  <c r="AH94" i="1"/>
  <c r="AI94" i="1" s="1"/>
  <c r="AH93" i="1"/>
  <c r="AI93" i="1" s="1"/>
  <c r="AH92" i="1"/>
  <c r="AI92" i="1" s="1"/>
  <c r="AH91" i="1"/>
  <c r="AI91" i="1" s="1"/>
  <c r="AH90" i="1"/>
  <c r="AI90" i="1" s="1"/>
  <c r="AH89" i="1"/>
  <c r="AI89" i="1" s="1"/>
  <c r="AH88" i="1"/>
  <c r="AI88" i="1" s="1"/>
  <c r="AH87" i="1"/>
  <c r="AI87" i="1" s="1"/>
  <c r="AH86" i="1"/>
  <c r="AI86" i="1" s="1"/>
  <c r="AH85" i="1"/>
  <c r="AI85" i="1" s="1"/>
  <c r="AH84" i="1"/>
  <c r="AI84" i="1" s="1"/>
  <c r="AH83" i="1"/>
  <c r="AI83" i="1" s="1"/>
  <c r="AH82" i="1"/>
  <c r="AI82" i="1" s="1"/>
  <c r="AH81" i="1"/>
  <c r="AI81" i="1" s="1"/>
  <c r="AH80" i="1"/>
  <c r="AI80" i="1" s="1"/>
  <c r="AH79" i="1"/>
  <c r="AI79" i="1" s="1"/>
  <c r="AH78" i="1"/>
  <c r="AI78" i="1" s="1"/>
  <c r="AH77" i="1"/>
  <c r="AI77" i="1" s="1"/>
  <c r="AH76" i="1"/>
  <c r="AI76" i="1" s="1"/>
  <c r="AH75" i="1"/>
  <c r="AI75" i="1" s="1"/>
  <c r="AH74" i="1"/>
  <c r="AI74" i="1" s="1"/>
  <c r="AH73" i="1"/>
  <c r="AI73" i="1" s="1"/>
  <c r="AH72" i="1"/>
  <c r="AI72" i="1" s="1"/>
  <c r="AH71" i="1"/>
  <c r="AI71" i="1" s="1"/>
  <c r="AH70" i="1"/>
  <c r="AI70" i="1" s="1"/>
  <c r="AH69" i="1"/>
  <c r="AI69" i="1" s="1"/>
  <c r="AH68" i="1"/>
  <c r="AI68" i="1" s="1"/>
  <c r="AH67" i="1"/>
  <c r="AI67" i="1" s="1"/>
  <c r="AH66" i="1"/>
  <c r="AI66" i="1" s="1"/>
  <c r="AH65" i="1"/>
  <c r="AI65" i="1" s="1"/>
  <c r="AH64" i="1"/>
  <c r="AI64" i="1" s="1"/>
  <c r="AH63" i="1"/>
  <c r="AI63" i="1" s="1"/>
  <c r="AH62" i="1"/>
  <c r="AI62" i="1" s="1"/>
  <c r="AH61" i="1"/>
  <c r="AI61" i="1" s="1"/>
  <c r="AH60" i="1"/>
  <c r="AI60" i="1" s="1"/>
  <c r="AH59" i="1"/>
  <c r="AI59" i="1" s="1"/>
  <c r="AH58" i="1"/>
  <c r="AI58" i="1" s="1"/>
  <c r="AH57" i="1"/>
  <c r="AI57" i="1" s="1"/>
  <c r="AH56" i="1"/>
  <c r="AI56" i="1" s="1"/>
  <c r="AH55" i="1"/>
  <c r="AI55" i="1" s="1"/>
  <c r="AH54" i="1"/>
  <c r="AI54" i="1" s="1"/>
  <c r="AH53" i="1"/>
  <c r="AI53" i="1" s="1"/>
  <c r="AH52" i="1"/>
  <c r="AI52" i="1" s="1"/>
  <c r="AH51" i="1"/>
  <c r="AI51" i="1" s="1"/>
  <c r="AH50" i="1"/>
  <c r="AI50" i="1" s="1"/>
  <c r="AH49" i="1"/>
  <c r="AI49" i="1" s="1"/>
  <c r="AH48" i="1"/>
  <c r="AI48" i="1" s="1"/>
  <c r="AH47" i="1"/>
  <c r="AI47" i="1" s="1"/>
  <c r="AH46" i="1"/>
  <c r="AI46" i="1" s="1"/>
  <c r="AH45" i="1"/>
  <c r="AI45" i="1" s="1"/>
  <c r="AH44" i="1"/>
  <c r="AI44" i="1" s="1"/>
  <c r="AH43" i="1"/>
  <c r="AI43" i="1" s="1"/>
  <c r="AH42" i="1"/>
  <c r="AI42" i="1" s="1"/>
  <c r="AH41" i="1"/>
  <c r="AI41" i="1" s="1"/>
  <c r="AI39" i="1"/>
  <c r="AI38" i="1"/>
  <c r="AI37" i="1"/>
  <c r="AI36" i="1"/>
  <c r="AI35" i="1"/>
  <c r="AH34" i="1"/>
  <c r="AI34" i="1" s="1"/>
  <c r="AH33" i="1"/>
  <c r="AI33" i="1" s="1"/>
  <c r="AH32" i="1"/>
  <c r="AI32" i="1" s="1"/>
  <c r="AH31" i="1"/>
  <c r="AI31" i="1" s="1"/>
  <c r="AH30" i="1"/>
  <c r="AI30" i="1" s="1"/>
  <c r="AH29" i="1"/>
  <c r="AI29" i="1" s="1"/>
  <c r="AH28" i="1"/>
  <c r="AI28" i="1" s="1"/>
  <c r="AH27" i="1"/>
  <c r="AI27" i="1" s="1"/>
  <c r="AH26" i="1"/>
  <c r="AI26" i="1" s="1"/>
  <c r="AH25" i="1"/>
  <c r="AI25" i="1" s="1"/>
  <c r="AH24" i="1"/>
  <c r="AI24" i="1" s="1"/>
  <c r="AH23" i="1"/>
  <c r="AI23" i="1" s="1"/>
  <c r="AH22" i="1"/>
  <c r="AI22" i="1" s="1"/>
  <c r="AH21" i="1"/>
  <c r="AI21" i="1" s="1"/>
  <c r="AH20" i="1"/>
  <c r="AI20" i="1" s="1"/>
  <c r="AH19" i="1"/>
  <c r="AI19" i="1" s="1"/>
  <c r="AH18" i="1"/>
  <c r="AI18" i="1" s="1"/>
  <c r="AH17" i="1"/>
  <c r="AI17" i="1" s="1"/>
  <c r="AH16" i="1"/>
  <c r="AI16" i="1" s="1"/>
  <c r="AH15" i="1"/>
  <c r="AI15" i="1" s="1"/>
  <c r="AH14" i="1"/>
  <c r="AI14" i="1" s="1"/>
  <c r="AH13" i="1"/>
  <c r="AI13" i="1" s="1"/>
  <c r="AH12" i="1"/>
  <c r="AI12" i="1" s="1"/>
  <c r="AH11" i="1"/>
  <c r="AI11" i="1" s="1"/>
  <c r="AH10" i="1"/>
  <c r="AI10" i="1" s="1"/>
  <c r="AH9" i="1"/>
  <c r="AI9" i="1" s="1"/>
  <c r="AH8" i="1"/>
  <c r="AI8" i="1" s="1"/>
  <c r="AA199" i="1" l="1"/>
  <c r="AG199" i="1"/>
  <c r="AE199" i="1"/>
  <c r="AC199" i="1"/>
  <c r="W199" i="1"/>
  <c r="S199" i="1"/>
  <c r="Q199" i="1"/>
  <c r="U199" i="1"/>
  <c r="AH198" i="1"/>
  <c r="K199" i="1"/>
  <c r="M199" i="1"/>
  <c r="AH40" i="1"/>
  <c r="AH184" i="1"/>
  <c r="AF184" i="1"/>
  <c r="AD184" i="1"/>
  <c r="AB184" i="1"/>
  <c r="Z184" i="1"/>
  <c r="X184" i="1"/>
  <c r="V184" i="1"/>
  <c r="T184" i="1"/>
  <c r="R184" i="1"/>
  <c r="P184" i="1"/>
  <c r="N184" i="1"/>
  <c r="L184" i="1"/>
  <c r="J184" i="1"/>
  <c r="AF40" i="1"/>
  <c r="AD40" i="1"/>
  <c r="AB40" i="1"/>
  <c r="Z40" i="1"/>
  <c r="X40" i="1"/>
  <c r="V40" i="1"/>
  <c r="T40" i="1"/>
  <c r="R40" i="1"/>
  <c r="P40" i="1"/>
  <c r="N40" i="1"/>
  <c r="L40" i="1"/>
  <c r="J40" i="1"/>
  <c r="L198" i="1"/>
  <c r="I198" i="1"/>
  <c r="I184" i="1"/>
  <c r="AI198" i="1" l="1"/>
  <c r="AI184" i="1"/>
  <c r="AH199" i="1"/>
  <c r="L199" i="1"/>
  <c r="AF198" i="1" l="1"/>
  <c r="AD198" i="1"/>
  <c r="AB198" i="1"/>
  <c r="Z198" i="1"/>
  <c r="X198" i="1"/>
  <c r="V198" i="1"/>
  <c r="T198" i="1"/>
  <c r="R198" i="1"/>
  <c r="P198" i="1"/>
  <c r="N198" i="1"/>
  <c r="J198" i="1"/>
  <c r="I40" i="1"/>
  <c r="AI40" i="1" s="1"/>
  <c r="T199" i="1" l="1"/>
  <c r="AD199" i="1"/>
  <c r="R199" i="1"/>
  <c r="AB199" i="1"/>
  <c r="I199" i="1"/>
  <c r="AI199" i="1" s="1"/>
  <c r="N199" i="1"/>
  <c r="X199" i="1"/>
  <c r="AF199" i="1"/>
  <c r="P199" i="1"/>
  <c r="Z199" i="1"/>
  <c r="V199" i="1"/>
  <c r="J199" i="1"/>
</calcChain>
</file>

<file path=xl/sharedStrings.xml><?xml version="1.0" encoding="utf-8"?>
<sst xmlns="http://schemas.openxmlformats.org/spreadsheetml/2006/main" count="547" uniqueCount="384">
  <si>
    <t>H. CONGRESO DEL ESTADO LIBRE Y SOBERANO DE GUERRERO</t>
  </si>
  <si>
    <t>UNIDADES RESPONSABLES DE SU EJECUCION</t>
  </si>
  <si>
    <t>NOMBRE DEL PROGRAMA</t>
  </si>
  <si>
    <t>OBJETIVOS</t>
  </si>
  <si>
    <t>Núm. Progresivo.</t>
  </si>
  <si>
    <t>ACCIONES</t>
  </si>
  <si>
    <t>DESCRIPCION DE LA ACCION</t>
  </si>
  <si>
    <t>CALENDARIZACION</t>
  </si>
  <si>
    <t>OBSERVACIONES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</si>
  <si>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</si>
  <si>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</si>
  <si>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</si>
  <si>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</si>
  <si>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</si>
  <si>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</si>
  <si>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</si>
  <si>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</si>
  <si>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</si>
  <si>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</si>
  <si>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</si>
  <si>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</si>
  <si>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TOTALES:</t>
  </si>
  <si>
    <t>LEYES</t>
  </si>
  <si>
    <t>CELEBRACION DE SESIONES DEL PLENO</t>
  </si>
  <si>
    <t>CELEBRACION DE SESIONES DE LA COMISION PERMANENTE</t>
  </si>
  <si>
    <t>CELEBRACION DE SESIONES DE LOS COMITES</t>
  </si>
  <si>
    <t>ATENCION DE COMPARECENCIAS DE SERVIDORES PUBLICOS.</t>
  </si>
  <si>
    <t>OTORGAMIENTO DE NOMBRAMIENTOS A SERVIDORES PUBLICOS.</t>
  </si>
  <si>
    <t>AUTORIZACION DE LICENCIAS DE LOS SERVIDORES PUBLICOS.</t>
  </si>
  <si>
    <t>SOLEMNES.</t>
  </si>
  <si>
    <t>ORDINARIAS.</t>
  </si>
  <si>
    <t>CELEBRADAS</t>
  </si>
  <si>
    <t>COMISION PERMANENTE.</t>
  </si>
  <si>
    <t>INGRESOS.</t>
  </si>
  <si>
    <t>POA "Programa Operativo Anual".</t>
  </si>
  <si>
    <t>TRANSFERENCIAS PRESUPUESTALES.</t>
  </si>
  <si>
    <t>PREVIA AUTORIZACION DEL COMITÉ DE ADMINISTRACIÓN REALIZAR LAS TRANSFERENCIAS PRESUPUESTALES A OTRAS AREAS O CUENTAS PARA EL REGISTRO CONTABLE.</t>
  </si>
  <si>
    <t>TRANSFERENCIAS.</t>
  </si>
  <si>
    <t>INFORME PRESUPUESTAL</t>
  </si>
  <si>
    <t>INFORMAR PERIODICAMENTE AL COMITÉ DE ADMINISTRACIÓN DEL AVANCE PRESUPUESTAL.</t>
  </si>
  <si>
    <t>INFORME.</t>
  </si>
  <si>
    <t>AMPLIACION PRESUPUESTAL.</t>
  </si>
  <si>
    <t>SOLICITAR AL PLENO, POR CONDUCTO DEL COMITÉ DE ADMINISTRACIÓN, LA AUTORIZACIÓN PARA LA AMPLIACION DEL PRESUPUESTO.</t>
  </si>
  <si>
    <t>SOLICITUD DE AMPLIACION.</t>
  </si>
  <si>
    <t>ESTADOS FINANCIEROS.</t>
  </si>
  <si>
    <t>ESTADO DE SITUACION FINANCIERA</t>
  </si>
  <si>
    <t>ESTADO DE ACTIVIDADES.</t>
  </si>
  <si>
    <t>ESTADO DE VARIACION EN LA HACIENDA PUBLICA.</t>
  </si>
  <si>
    <t>ESTADO DE CAMBIOS EN LA SITUACION FINANCIERA.</t>
  </si>
  <si>
    <t>ESTADO DE FLUJOS DE EFECTIVO.</t>
  </si>
  <si>
    <t>ESTADO ANALITICO DEL ACTIVO.</t>
  </si>
  <si>
    <t>ESTADO ANALITICO DE INGRESOS.</t>
  </si>
  <si>
    <t>ESTADO ANALITICO DEL EJERCICIO DEL PRESUPUESTO DE EGRESOS.</t>
  </si>
  <si>
    <t>SUPERACION PROFESIONAL.</t>
  </si>
  <si>
    <t>PROMOVER ACCIONES QUE CONTRIBUYAN AL DESARROLLO DEL PERSONAL.</t>
  </si>
  <si>
    <t>CURSOS.</t>
  </si>
  <si>
    <t>CONFERENCIAS.</t>
  </si>
  <si>
    <t>ACTUALIZACION DE SISTEMAS.</t>
  </si>
  <si>
    <t>MANTENER ACTUALIZADOS LOS SISTEMAS ADMINISTRATIVOS QUE SIRVAN DE BASE PARA LA EVALUACION Y CONTROL DE RECURSOS.</t>
  </si>
  <si>
    <t>CUENTA PUBLICA.</t>
  </si>
  <si>
    <t>SEMESTRAL.</t>
  </si>
  <si>
    <t>ANUAL.</t>
  </si>
  <si>
    <t>TRANSPARENCIA.</t>
  </si>
  <si>
    <t>DE CONFORMIDAD CON LA LEY EN LA MATERIA CUMPLIR CON LA PUBLICACION DE LA INFORMACION OBLIGATORIA, Y DAR RESPUESTA A LOS REQUERIMIENTOS DE INFORMACION.</t>
  </si>
  <si>
    <t>PUBLICACIONES EN LA WEB.</t>
  </si>
  <si>
    <t>REQUERIMIENTOS PERSONALES.</t>
  </si>
  <si>
    <t>INVENTARIOS.</t>
  </si>
  <si>
    <t>MANTENER ACTUALIZADO LOS INVENTARIOS DE BIENES MUEBLES E INMUEBLES.</t>
  </si>
  <si>
    <t>INMUEBLES.</t>
  </si>
  <si>
    <t>MUEBLES EN USO.</t>
  </si>
  <si>
    <t>MUEBLES EN DESUSO.</t>
  </si>
  <si>
    <t>MUEBLES PARA BAJA.</t>
  </si>
  <si>
    <t>PAGO Y ENTERO DE IMPUESTOS, CUOTAS, APORTACIONES, RETENCIONES Y DESCUENTOS.</t>
  </si>
  <si>
    <t>CONTROLAR Y DETERMINAR LOS IMPORTES CORRESPONDIENTES PARA EL PAGO Y/O ENTERO DE LAS CONTRIBUCIONES Y RETENCIONES.</t>
  </si>
  <si>
    <t>ENTERO.</t>
  </si>
  <si>
    <t>PAGO.</t>
  </si>
  <si>
    <t>NOMINA.</t>
  </si>
  <si>
    <t>ELABORACION DE LA NOMINA QUINCENAL PARA EL PAGO DE SALARIOS A FUNCIONARIOS Y EMPLEADOS.</t>
  </si>
  <si>
    <t>PAGO QUINCENAL.</t>
  </si>
  <si>
    <t>DECLARACION ANUAL DE SUELDOS Y SALARIOS.</t>
  </si>
  <si>
    <t>ELABORAR Y PRESENTAR LA DECLARACION ANUAL DE SUELDOS Y SALARIOS DEL H. CONGRESO.</t>
  </si>
  <si>
    <t>PRESENTACION.</t>
  </si>
  <si>
    <t>COBERTURA DE ACTIVIDADES.</t>
  </si>
  <si>
    <t>BOLETINES DE PRENSA.</t>
  </si>
  <si>
    <t>PROGRAMA DE TELEVISION.</t>
  </si>
  <si>
    <t>PERIODICO MURAL.</t>
  </si>
  <si>
    <t>PAGINA WEB.</t>
  </si>
  <si>
    <t>INFOGRAFIAS.</t>
  </si>
  <si>
    <t>CONVOCATORIAS.</t>
  </si>
  <si>
    <t>CONTRATOS DE PRENSA.</t>
  </si>
  <si>
    <t>MONITOREO.</t>
  </si>
  <si>
    <t>FOROS.</t>
  </si>
  <si>
    <t>TALLERES.</t>
  </si>
  <si>
    <t>SESIONES.</t>
  </si>
  <si>
    <t>COMPARECENCIAS.</t>
  </si>
  <si>
    <t>CUBRIR LAS DIVERSAS ACTIVIDADES QUE REALIZAN LOS C. DIPUTADOS, TANTO AL INTERIOR COMO AL EXTERIOR DEL RECINTO LEGISLATIVO, PARA RECABAR LA INFORMACION QUE EN ELLAS SE GENERA.</t>
  </si>
  <si>
    <t>REDACTAR Y EDITAR BOLETINES PARA LOS DIVERSOS MEDIOS DE COMUNICACIÓN Y DIFUSION.</t>
  </si>
  <si>
    <t>DE LOS VIDEOS GRABADOS EN LAS DIVERSAS ACTIVIDADES QUE LLEVAN ACABO LOS C. DIPUTADOS, SE EDITA UN PROGRAMA DE TELEVISION, EL CUAL SE TRANSMITE A TRAVES DEL SISTEMA DE CIRCUITO CERRADO DE TELEVISION DEL CONGRESO LOCAL, DE LAS REDES SOCIALES Y DEL CANAL DEL CONGRESO DE LA UNION.</t>
  </si>
  <si>
    <t>LA INFORMACION OBTENIDA EN LAS ENTREVISTAS DE SEMBLANZA A LOS C. DIPUTADOS, SOBRE ACCIONES Y TEMAS RELEVANTES, SE PUBLICA EN EL PERIODICO MURAL DE MANERA CONSTANTE.</t>
  </si>
  <si>
    <t>TRANSMISION.</t>
  </si>
  <si>
    <t>PRENSA.</t>
  </si>
  <si>
    <t>RADIO.</t>
  </si>
  <si>
    <t>REDES SOCIALES.</t>
  </si>
  <si>
    <t>PUBLICACION.</t>
  </si>
  <si>
    <t>ACTUALIZACION.</t>
  </si>
  <si>
    <t>LA INFORMACION DE CARÁCTER ADMINISTRATIVO, LEGAL Y LA GENERADA EN EL PLENO, SE PUBLICA A TRAVES DE LA PAGINA WEB DEL H. CONGRESO.</t>
  </si>
  <si>
    <t>RESUMEN PRACTICO, DIGERIBLE Y GRAFICO QUE PERMITE EL RAPIDO ENTENDIMIENTO Y COMPRENSION DE LA DIVERSA INFORMACION QUE SE PUBLICA.</t>
  </si>
  <si>
    <t>REUNIONES.</t>
  </si>
  <si>
    <t>CONVOCATORIAS PARA SESIONES, REUNIONES Y CONFERENCIAS INDICADAS POR LOS C. DIPUTADOS.</t>
  </si>
  <si>
    <t>RENOVACION.</t>
  </si>
  <si>
    <t>RADIODIFUSORAS.</t>
  </si>
  <si>
    <t>SEGUIMIENTO COTIDIANO A LA PRENSA ESCRITA Y RADIODIFUSORAS LOCALES, ESTATALES Y NACIONALES, SOBRE INFORMACION CONCERNIENTE AL H. CONGRESO LOCAL.</t>
  </si>
  <si>
    <t>CELEBRACION DE PARLAMENTOS</t>
  </si>
  <si>
    <t>INFANTIL.</t>
  </si>
  <si>
    <t>ESTUDIANTIL.</t>
  </si>
  <si>
    <t>JUVENIL.</t>
  </si>
  <si>
    <t>SUMAS:</t>
  </si>
  <si>
    <t>CONTRIBUIR CON ACTIVIDADES ADMINISTRATIVAS PARA MEJORAR EL TRABAJO LEGISLATIVO CON ASESORIA TECNICA, LOGISTICA Y FINANCIERA.</t>
  </si>
  <si>
    <t>INSTITUTO DE ESTUDIOS PARLAMENTARIOS EDUARDO NERI "IEPEN"</t>
  </si>
  <si>
    <t>G03                    ACCIONES DE INVESTIGACION, EDICION Y CAPACITACION</t>
  </si>
  <si>
    <t>DIPUTADOS.</t>
  </si>
  <si>
    <t>G02                       ACCIONES ADMINISTRATIVAS DE APOYO.</t>
  </si>
  <si>
    <t>RENOVACION DE CONTRATOS CON MEDIOS LOCALES Y ESTATALES.</t>
  </si>
  <si>
    <t>G01                     MARCO LEGISLATIVO Y JURIDICO DE LAS INSTITUCIONES.</t>
  </si>
  <si>
    <t>GENERAR LAS CONDICIONES PARA MEJORAR EL MARCO LEGISLATIVO Y JURIDICO DE LAS INSTITUCIONES.</t>
  </si>
  <si>
    <t>REALIZAR INVESTIGACION PARLAMENTARIA Y JURIDICA QUE CONTRIBUYA EN EL MEJORAMIENTO DEL PROCESO LEGISLATIVO, CAPACITANDO Y EDITANDO LOS RESULTADOS.</t>
  </si>
  <si>
    <t>INSUFICIENCIA PRESUPUESTAL.</t>
  </si>
  <si>
    <t>EDICION.</t>
  </si>
  <si>
    <t>REVISTA ALTAMIRANO.</t>
  </si>
  <si>
    <t>DIPLOMADOS, CURSOS, TALLERES, SEMINARIOS, CONFERENCIAS, SIMPOSIOS, MESAS REDONDAS Y COLOQUIOS.</t>
  </si>
  <si>
    <t>BRINDAR INFORMACION Y CAPACITACION ESPECIALIZADA SOBRE TEMAS DE  PROCESOS LEGISLATIVOS, PARLAMENTARIOS Y JURIDICOS.</t>
  </si>
  <si>
    <t>DIPLOMADOS.</t>
  </si>
  <si>
    <t>SEMINARIOS.</t>
  </si>
  <si>
    <t>MESAS REDONDAS.</t>
  </si>
  <si>
    <t>COLOQUIOS.</t>
  </si>
  <si>
    <t>PROGRAMAS.</t>
  </si>
  <si>
    <t>PROGRAMAS DE RADIO.</t>
  </si>
  <si>
    <t>DIFUSION DE ACTIVIDADES LEGISLATIVAS Y PARLAMENTARIAS PARA EL INTERCAMBIO DE OPINIONES Y POSTURAS DE LA SOCIEDAD CIVIL CON LA FINALIDAD DE CONTRIBUIR EN LA ORIENTACION DE LOS TRABAJOS Y PROCESOS LEGISLATIVOS.</t>
  </si>
  <si>
    <t>PUBLICACION DE LIBROS.</t>
  </si>
  <si>
    <t>DIFUSION DE OBRAS BIBLIOGRAFICAS DE LA CULTURA PARLAMENTARIA Y JURIDICA, ASÍ COMO DE TEMAS HISTORICOS, CULTURALES Y ACADEMICOS, QUE PROPICIEN LA MEJORA CONTINUA DEL TRABAJO LEGISLATIVO.</t>
  </si>
  <si>
    <t>ESTUDIOS E INVESTIGACIONES.</t>
  </si>
  <si>
    <t>REALIZAR ESTUDIOS E INVESTIGACIONES EN DIVERSOS TEMAS DE INTERES, QUE SIRVAN PARA ORIENTAR, DIRECCIONAR, ILUSTRAR Y PROFUNDIZAR EN PROBLEMAS SOCIALES, JURIDICOS, POLITICOS Y PARLAMENTARIOS, O DE OTRA NATURALEZA QUE SEAN RELEVANTES PARA ESTABLECER MECANISMOS DE SOLUCION.</t>
  </si>
  <si>
    <t>CINE CLUB.</t>
  </si>
  <si>
    <t>REALIZAR UNA MUESTRA DE CINE SOBRE TEMAS ESPECIFICOS Y RELEVANTES, CON EXPOSICION DE ESPECIALISTAS Y, DIRIGIDOS AL PUBLICO EN GENERAL, ESTUDIANTES O PUBLICO ESPECIALIZADO.</t>
  </si>
  <si>
    <t>MESA DIRECTIVA.</t>
  </si>
  <si>
    <t>DILIGENCIAS.</t>
  </si>
  <si>
    <t>REGISTRO BIOGRAFICO DE INTEGRANTES DE LAS LEGISLATURAS.</t>
  </si>
  <si>
    <t>REGISTRO.</t>
  </si>
  <si>
    <t>ANALISIS.</t>
  </si>
  <si>
    <t>ELABORACION DE LA VERSION ESTENOGRAFICA DE LAS SESIONES DEL PLENO Y DE LA COMISION PERMANENTE.</t>
  </si>
  <si>
    <t>AMPAROS CONTRA LEYES.</t>
  </si>
  <si>
    <t>JUICIOS LABORALES.</t>
  </si>
  <si>
    <t>JUICIOS ELECTORALES.</t>
  </si>
  <si>
    <t>ACCIONES DE INCONSTITUCIONALIDAD.</t>
  </si>
  <si>
    <t>REVISIONES.</t>
  </si>
  <si>
    <t>VIGILAR Y REVISAR LA APLICACIÓN DE RECURSOS FINANCIEROS.</t>
  </si>
  <si>
    <t>VIGILAR Y REVISAR LA APLICACIÓN DE RECURSOS HUMANOS.</t>
  </si>
  <si>
    <t>VIGILAR Y REVISAR LA APLICACIÓN DE RECURSOS MATERIALES</t>
  </si>
  <si>
    <t>SUPERVISAR Y REVISAR LA CORRECTA APLICACIÓN Y MANEJO DE LOS RECURSOS FINANCIEROS, HUMANOS Y MATERIALES.</t>
  </si>
  <si>
    <t>ATENCION DE QUEJAS Y DENUNCIAS.</t>
  </si>
  <si>
    <t>RECIBIR E INVESTIGAR LAS QUEJAS Y DENUNCIAS EN CONTRA DE SERVIDORES PUBLICOS DEL H. CONGRESO DE GUERRERO.</t>
  </si>
  <si>
    <t>INVESTIGADAS.</t>
  </si>
  <si>
    <t>SANCIONADAS.</t>
  </si>
  <si>
    <t>PROCEDIMIENTOS DE ENTREGA-RECEPCION.</t>
  </si>
  <si>
    <t>ELABORACION DE ACTAS DE ENTREGA-RECEPCION DE LOS RECURSOS FINANCIEROS, HUMANOS, MATERIALES Y ASUNTOS EN TRAMITE ENTRE FUNCIONARIOS.</t>
  </si>
  <si>
    <t>PROCESOS ATENDIDOS.</t>
  </si>
  <si>
    <t>DECLARACIONES DE SITUACION PATRIMONIAL.</t>
  </si>
  <si>
    <t>RECEPCION Y TURNO A LA AUDITORIA GENERAL DEL ESTADO LAS DECLARACIONES DE  SITUACION PATRIMONIAL DE LOS SERVIDORES PUBLICOS DEL H. CONGRESO DE GUERRERO, POR INICIO, ACTUALIZACION Y FINAL DE LA FUNCION PUBLICA.</t>
  </si>
  <si>
    <t>RECIBIDAS Y TURNADAS.</t>
  </si>
  <si>
    <t>NULA PRESENTACION.</t>
  </si>
  <si>
    <t>EDICION Y PUBLICACION DE LA REVISTA  PARA FORTALECER LA CULTURA PARLAMENTARIA Y MEJORAR LOS PROCESOS LEGISLATIVOS.</t>
  </si>
  <si>
    <t>VERSION ESTENOGRAFICA.</t>
  </si>
  <si>
    <t>VERSION SESIONES DEL PLENO.</t>
  </si>
  <si>
    <t>VERSION COMISION PERMANENTE.</t>
  </si>
  <si>
    <t>DIARIO DE LOS DEBATES.</t>
  </si>
  <si>
    <t>EDICIONES.</t>
  </si>
  <si>
    <t>EDICION DEL PERIODICO "EL DIARIO DE LOS DEBATES".</t>
  </si>
  <si>
    <t>INFORMATICA PARLAMENTARIA.</t>
  </si>
  <si>
    <t>DISEÑAR Y CREAR SERVICIOS DE INFORMACION PARLAMENTARIA A TRAVES DE UN MODULO INSTALADO EN LA BIBLIOTECA INSTITUCIONAL..</t>
  </si>
  <si>
    <t>INSTALACION DE MODULO.</t>
  </si>
  <si>
    <t>OFICIALIA MAYOR, ADMINISTRACION Y COMUNICACIÓN SOCIAL.</t>
  </si>
  <si>
    <t>CONTROL DE EXPEDIENTES.</t>
  </si>
  <si>
    <t>FORMACIÓN, CLASIFICACION Y CUSTODIA DE EXPEDIENTES DEL PLENO, COMISIONES Y COMITES.</t>
  </si>
  <si>
    <t>DESAHOGO DE CONSULTAS.</t>
  </si>
  <si>
    <t>DESAHOGO DE CONSULTAS Y APOYO DOCUMENTAL A LOS ORGANOS DEL CONGRESO, OTRAS INSTANCIAS DE GOBIERNO Y SOCIEDAD CIVIL.</t>
  </si>
  <si>
    <t>DIGITALIZACION.</t>
  </si>
  <si>
    <t>DIGITALIZACION DEL ARCHIVO PARLAMENTARIO.</t>
  </si>
  <si>
    <t>RECEPCION DE INSTRUCCIONES Y PETICIONES.</t>
  </si>
  <si>
    <t>RECOPILACION DE LA INFORMACION.</t>
  </si>
  <si>
    <t>RESPUESTA DE REQUERIMIENTOS.</t>
  </si>
  <si>
    <t>RECEPCION.</t>
  </si>
  <si>
    <t>CLASIFICACION.</t>
  </si>
  <si>
    <t>ARCHIVO.</t>
  </si>
  <si>
    <t>AREA RESPONSABLE.</t>
  </si>
  <si>
    <t>CONTROVERSIAS CONSTITUCIONALES.</t>
  </si>
  <si>
    <t>AMPAROS ADMINISTRATIVOS.</t>
  </si>
  <si>
    <t>RECEPCION, ANALISIS, INTEGRACION Y PRESENTACION DEL INFORME JUSTIFICADO DE LAS DEMANDAS DE AMPAROS CONTRA LEYES.</t>
  </si>
  <si>
    <t>INFORME JUSTIFICADO.</t>
  </si>
  <si>
    <t>ESCRITO DE ALEGATOS.</t>
  </si>
  <si>
    <t>RECURSO DE REVISION.</t>
  </si>
  <si>
    <t>RECURSO DE REVISION ADHESIVA.</t>
  </si>
  <si>
    <t xml:space="preserve">RECEPCION DE LAS DEMANDAS POR JUICIOS LABORALES, ASISTIR A LAS AUDIENCIAS DE CONCILIACION, CONTESTAR LAS DEMANDAS, DESAHOGAR PRUEBAS Y RECIBIR EL LAUDO ABSOLUTORIO O CONDENATORIO; Y EN SU CASO, DAR TRAMITE A LOS AMPAROS DIRECTOS Y ADHESIVO.  </t>
  </si>
  <si>
    <t>RECEPCION, ANALISIS, INTEGRACION Y PRESENTACION DEL INFORME JUSTIFICADO DE LAS DEMANDAS DE AMPAROS ADMINISTRATIVOS; ASÍ COMO, LA PRESENTACION DEL ESCRITO DE ALEGATOS, DEL RECURSO DE REVISION Y DEL RECURSO DE REVISION ADHESIVA.</t>
  </si>
  <si>
    <t>AUDIENCIA DE CONCILIACION.</t>
  </si>
  <si>
    <t>CONTESTACION DE LA DEMANDA.</t>
  </si>
  <si>
    <t>DESAHOGO DE PRUEBAS.</t>
  </si>
  <si>
    <t>LAUDO ABSOLUTORIO O CONDENATORIO.</t>
  </si>
  <si>
    <t>AMPARO DIRECTO.</t>
  </si>
  <si>
    <t>AMPARO ADHESIVO.</t>
  </si>
  <si>
    <t>RECEPCION DE LA DENUNCIA Y PUBLICACION EN LOS ESTRADOS, RENDIR UN INFORME CIRCUNSTANCIADO Y DAR CUMPLIMIENTO A LA SENTENCIA.</t>
  </si>
  <si>
    <t>PUBLICACION EN ESTRADOS.</t>
  </si>
  <si>
    <t>INFORME CIRCUNSTANCIADO.</t>
  </si>
  <si>
    <t>CUMPLIMIENTO DE SENTENCIA.</t>
  </si>
  <si>
    <t>RECEPCION DE LA DEMANDA, INTEGRACION DE LA CONTESTACION, OFRECIMIENTO DE PRUEBAS Y CUMPLIMIENTO DE LA SENTENCIA DERIVADA DE LAS CONTROVERSIAS CONSTITUCIONALES.</t>
  </si>
  <si>
    <t>INTEGRACION DE LA CONTESTACION.</t>
  </si>
  <si>
    <t>OFRECIMIENTO DE PRUEBAS.</t>
  </si>
  <si>
    <t>RECEPCION DE LA DEMANDA, INTEGRACION DE LA CONTESTACION, OFRECIMIENTO DE PRUEBAS Y CUMPLIMIENTO DE LA SENTENCIA DERIVADA DE LAS ACCIONES DE INSCONSTITUCIONALIDAD.</t>
  </si>
  <si>
    <t>ELABORACION DE ESTADOS FINANCIEROS.</t>
  </si>
  <si>
    <t>ACREDITACION.</t>
  </si>
  <si>
    <t>IDENTIFICACION DE DIPUTADOS.</t>
  </si>
  <si>
    <t>APLICA CADA INICIO DE LEGISLATURA.</t>
  </si>
  <si>
    <t>RELACIONADAS CON LA INMUNIDAD DE DIPUTADOS.</t>
  </si>
  <si>
    <t>ACTUALIZACION DE DATOS.</t>
  </si>
  <si>
    <t>PROTOCOLO CEREMONIAL.</t>
  </si>
  <si>
    <t>ORGANIZACIÓN DE SESIONES SOLEMNES.</t>
  </si>
  <si>
    <t>ORGANIZACIÓN.</t>
  </si>
  <si>
    <t>JURIDICA.</t>
  </si>
  <si>
    <t>NORMATIVA.</t>
  </si>
  <si>
    <t>LEGISLATIVA.</t>
  </si>
  <si>
    <t>ASESORIA TECNICA EN GENERAL.</t>
  </si>
  <si>
    <t>BRINDAR ASESORIA TECNICA ESPECIALIZADA A DIPUTADOS, COMISIONES, COMITES, MESA DIRECTIVA, DEPARTAMENTOS INTERNOS, ORGANOS DE GOBIERNO ESTERNOS Y SOCIEDAD EN GENERAL.</t>
  </si>
  <si>
    <t>ELABORACION DE DICTAMENES.</t>
  </si>
  <si>
    <t>RECEPCION PARA SU ANALISIS, ESTUDIO Y ELABORACION DE DICTAMES CON PROYECTOS DE LEY, DECRETOS Y ACUERDOS DE INICIATIVAS TURNADAS.</t>
  </si>
  <si>
    <t>DICTAMENES CON PROYECTO DE LEY.</t>
  </si>
  <si>
    <t>DICTAMENES CON PROYECTO DE ACUERDO.</t>
  </si>
  <si>
    <t>DICTAMENES CON PROYECTO DE DECRETO.</t>
  </si>
  <si>
    <t>PRESENTACION DE LIBROS.</t>
  </si>
  <si>
    <t>PRESENTACION DE LIBROS DE TEMAS DIVERSOS A FIN CONTRIBUIR CON LA CULTURA LEGISLATIVA, JURIDICA Y DE OTROS TEMAS DE INTERES SOCIAL.</t>
  </si>
  <si>
    <t>FALTA DE CONSENSO.</t>
  </si>
  <si>
    <t>FALTA DE CUORUM.</t>
  </si>
  <si>
    <t>DISMINUCION DE DEMANDA.</t>
  </si>
  <si>
    <t>CAMBIO EN PROCEDIMIENTOS.</t>
  </si>
  <si>
    <t>CAMBIOS EN LA NORMATIVIDAD.</t>
  </si>
  <si>
    <t>BAJA DE SOLICITUDES.</t>
  </si>
  <si>
    <t>INICIATIVAS.</t>
  </si>
  <si>
    <t>RECEPCION, ANALISIS Y TURNO DE INICIATIVAS DE LEYES, DOCIGOS Y DECRETOS.</t>
  </si>
  <si>
    <t>RECIBIDAS.</t>
  </si>
  <si>
    <t>TURNADAS.</t>
  </si>
  <si>
    <t>APOYO TECNICO Y LOGISTICO.</t>
  </si>
  <si>
    <t>CERTIFICACION Y AUTENTIFICACION DOCUMENTAL.</t>
  </si>
  <si>
    <t>CERTIFICACIONES.</t>
  </si>
  <si>
    <t>ACTAS DE SESIONES.</t>
  </si>
  <si>
    <t>ELABORACION, REGISTRO Y PUBLICACION DE LAS ACTAS DE SESIONES.</t>
  </si>
  <si>
    <t>REVISADAS.</t>
  </si>
  <si>
    <t>REGISTRADAS.</t>
  </si>
  <si>
    <t>PUBLICADAS.</t>
  </si>
  <si>
    <t>TOMADOS.</t>
  </si>
  <si>
    <t>CELEBRACION DE SESIONES DE LAS COMISIONES ORDINARIAS</t>
  </si>
  <si>
    <t>CELEBRACION DE SESIONES DE LAS COMISIONES ESPECIALES</t>
  </si>
  <si>
    <t>CONFERENCIA.</t>
  </si>
  <si>
    <t>CONFERENCIA PARA LA DIRECCION Y PROGRAMACION DE LOS TRABAJOS LEGISLATIVOS.</t>
  </si>
  <si>
    <t>APROBADAS.</t>
  </si>
  <si>
    <t>PROPUESTOS AL PLENO PARA SU REFORMA.</t>
  </si>
  <si>
    <t>REFORMADOS.</t>
  </si>
  <si>
    <t>DECRETOS.</t>
  </si>
  <si>
    <t>APROBADOS.</t>
  </si>
  <si>
    <t>ACUERDOS.</t>
  </si>
  <si>
    <t>DICTAMENES CON PROYECTOS DE LEY APROBADOS POR EL PLENO.</t>
  </si>
  <si>
    <t>DICTAMENES CON PROYECTOS DE ACUERDO APROBADOS POR EL PLENO.</t>
  </si>
  <si>
    <t xml:space="preserve">PROPUESTAS DIVERSAS SOMETIDAS A LA APROBACION DEL PLENO A TRAVES DE DICTAMENES CON PROYECTOS DE LEY, DECRETOS Y ACUERDOS. </t>
  </si>
  <si>
    <t>TOMA DE ACUERDOS DE DIVERSAS PROPUESTAS Y  PLANTEAMIENTOS ANTE EL PLENO.</t>
  </si>
  <si>
    <t>APROBAR LA CUENTA PUBLICA DEL ESTADO.</t>
  </si>
  <si>
    <t>ANTE EL PLENO.</t>
  </si>
  <si>
    <t>ANTE COMISIONES.</t>
  </si>
  <si>
    <t>LICENCIAS.</t>
  </si>
  <si>
    <t>OTORGADOS.</t>
  </si>
  <si>
    <t>EVALUACION AL DESEMPEÑO INSTITUCIONAL.</t>
  </si>
  <si>
    <t>APLICAR INDICADORES QUE PERMITAN CONOCER EL DESEMPEÑO INSTITUCIONAL EN ASPECTOS DE EFICACIA, EFICIENCIA, TRANSPARENCIA, CONTROL INTERNO Y CUMPLIMIENTO DE METAS Y OBJETIVOS.</t>
  </si>
  <si>
    <t>EN EL ASPECTO DE EFICACIA.</t>
  </si>
  <si>
    <t>EN EL ASPECTO DE EFICIENCIA.</t>
  </si>
  <si>
    <t>EN EL ASPECTO DE TRANSPARENCIA.</t>
  </si>
  <si>
    <t>EN EL ASPECTO DE CONTROL INTERNO.</t>
  </si>
  <si>
    <t>EFICACIA EN EL CUMPLIMIENTO DE OBJETIVOS Y METAS.</t>
  </si>
  <si>
    <t>PAPELERIA Y UTILES DE ESCRITORIO.</t>
  </si>
  <si>
    <t>CONSUMIBLES.</t>
  </si>
  <si>
    <t>MOBILIARIO Y EQUIPO DE OFICINA.</t>
  </si>
  <si>
    <t>LIMPIEZA DE INMUEBLES.</t>
  </si>
  <si>
    <t>MANTENIMIENTO ELEVADOR.</t>
  </si>
  <si>
    <t>TRANSPORTACION.</t>
  </si>
  <si>
    <t>EQUIPO DE FOTOCOPIADO.</t>
  </si>
  <si>
    <t>DISEÑOS OFICIALES.</t>
  </si>
  <si>
    <t>MANTENIMIENTO PREVENTIVO DE HARDWARE.</t>
  </si>
  <si>
    <t>MANTENIMIENTO CORRECTIVO DE HARDWARE.</t>
  </si>
  <si>
    <t>ACTUALIZACION DE SOFTWARE.</t>
  </si>
  <si>
    <t>HARDWARE.</t>
  </si>
  <si>
    <t>SOFTWARE.</t>
  </si>
  <si>
    <t>PRESENTADAS.</t>
  </si>
  <si>
    <t>LEYES O CODIGOS.</t>
  </si>
  <si>
    <t>REFORMAS A LEYES O CODIGOS.</t>
  </si>
  <si>
    <t>NOMBRAMIENTOS Y RATIFICACIONES.</t>
  </si>
  <si>
    <t>EXTRAORDINARIAS.</t>
  </si>
  <si>
    <t>CELEBRADAS.</t>
  </si>
  <si>
    <t>BRINDAR APOYO TECNICO Y LOGISTICO PARA EL DESARROLLO PROTOCOLARIO DE LA MESA DIRECTIVA.</t>
  </si>
  <si>
    <t>CERTIFICACION DE DOCUMENTOS.</t>
  </si>
  <si>
    <t>REGISTRO DE LEYES, DECRETOS Y ACUERDOS.</t>
  </si>
  <si>
    <t>REGISTRO DE LEYES, DECRETOS Y ACUERDOS QUE ADOPTE EL PLENO Y LA COMISION PERMANENTE.</t>
  </si>
  <si>
    <t>DECRETOS</t>
  </si>
  <si>
    <t>ACUERDOS</t>
  </si>
  <si>
    <t>PbR (Presupuesto de Egresos).</t>
  </si>
  <si>
    <t>PROGRAMA OPERATIVO ANUAL 2018</t>
  </si>
  <si>
    <t>1.- PLENO (MESA DIRECTIVA, JUNTA DE COORDINACION POLITICA, CONFERENCIA, COMISIONES Y COMITES).</t>
  </si>
  <si>
    <t>2.- CONTRALORIA INTERNA.</t>
  </si>
  <si>
    <t>3.- SECRETARIA DE SERVICIOS PARLAMENTARIOS.</t>
  </si>
  <si>
    <t>4.- DIRECCION DE SERVICIOS DE ASISTENCIA TECNICA.</t>
  </si>
  <si>
    <t>5.- DIRECCION DE SERVICIOS AL DESARROLLO DE LAS SESIONES.</t>
  </si>
  <si>
    <t>6.- DIRECCION DE SERVICIOS DE LAS COMISIONES.</t>
  </si>
  <si>
    <t>7.- DIRECCION DE SERVICIOS DEL DIARIO DE LOS DEBATES.</t>
  </si>
  <si>
    <t>8.- DIRECCION DE SERVICIOS JURIDICOS.</t>
  </si>
  <si>
    <t>9.- UNIDAD DE SERVICIOS DE BIBLIOTECAS.</t>
  </si>
  <si>
    <t>10.- UNIDAD DE SERVICIOS DEL ARCHIVO.</t>
  </si>
  <si>
    <t>11.- DIRECCION DE COMUNICACIÓN.</t>
  </si>
  <si>
    <t>12.- UNIDAD DE RECURSOS HUMANOS.</t>
  </si>
  <si>
    <t>13.- UNIDAD DE CONTABILIDAD.</t>
  </si>
  <si>
    <t>14.- UNIDAD DE NOMINAS, PLANEACION Y PRESUPUESTO.</t>
  </si>
  <si>
    <t>15.- UNIDAD DE RECURSOS MATERIALES Y SERVICIOS GENERALES.</t>
  </si>
  <si>
    <t>16.- UNIDAD DE INFORMATICA.</t>
  </si>
  <si>
    <t>17.- UNIDAD DE INVENTARIOS.</t>
  </si>
  <si>
    <t>18.- UNIDAD DE TRANSPARENCIA.</t>
  </si>
  <si>
    <t>19.- UNIDAD PARA LA IGUALDAD DE GENERO.</t>
  </si>
  <si>
    <t>20.- UNIDAD DE CAPACITACION Y FORMACION PERMANENTE.</t>
  </si>
  <si>
    <t>21.- INSTITUTO DE ESTUDIOS PARLAMENTARIOS "EDUARDO NERI" IEPEN.</t>
  </si>
  <si>
    <t>PRESPUESTOS.</t>
  </si>
  <si>
    <t>ELABORACION DEL ANTEPROYECTO Y PROYECTO DE LOS PRESUPUESTOS.</t>
  </si>
  <si>
    <t>PENDIENTE ENTRAR EN FUNCIONES.</t>
  </si>
  <si>
    <t>ACCIONES PROGRAMADAS</t>
  </si>
  <si>
    <t xml:space="preserve">                                                                                     EJERCICIO DE LAS ACCIONES PROGRAMADAS</t>
  </si>
  <si>
    <t>ACCIONES EJERCIDAS</t>
  </si>
  <si>
    <t>ACCIONES EJERCIDAS ACUMULADAS</t>
  </si>
  <si>
    <t>% ACCIONES EJERCIDAS ACUMULAS ENTRE ACCIONES TOTALES PROGRAMADAS</t>
  </si>
  <si>
    <t>ELABORACION DE DIAGNOSTICOS, METODOLOGIAS, ESTUDIOS E INVESTIGACIONES.</t>
  </si>
  <si>
    <t>PUBLICACION DE DOCUMENTOS, METODOLOGIAS, ESTUDIOS E INVESTIGACIONES.</t>
  </si>
  <si>
    <t>PROMOCION DE LOS DERECHOS HUMANOS Y LA CULTURA INSTITUCIONAL CON PERSPECTIVA DE GENERO AL INTERIOR DEL CONGRESO A TRAVES DE UNA CAMPAÑA INFORMATIVA.</t>
  </si>
  <si>
    <t>ELABORACIÓN DE DOCUMENTOS METODOLÓGICOS  ESPECIALIZADOS QUE PERMITAN INCORPORAR Y TRANSVERSALIZAR LA PERSPECTIVA DE GÉNERO EN LA  CULTURA INSTITUCIONAL Y ORGANIZACIONAL DEL PODER LEGISLATIVO, INCIDIENDO EN EL FORTALECIMIENTO DE LAS CAPACIDADES TÉCNICAS DE LOS DIPUTADOS, DIPUTADAS Y PERSONAL INVOLUCRADO, A FIN DE DAR CUMPLIMIENTO A LOS INSTRUMENTOS INTERNACIONALES FIRMADOS POR EL ESTADO MEXICANO EN CUANTO A DERECHOS HUMANOS E INCORPORACIÓN DE LA PERSPECTIVA DE GÉNERO EN LAS LEYES, ACCIONES Y POLÍTICAS PÚBLICAS.</t>
  </si>
  <si>
    <t>DISEÑAR, EDITAR E IMPRIMIR EJEMPLARES DE LOS DOCUMENTOS METODOLÓGICOS ESPECIALIZADOS  GENERADOS EN LA UNIDAD PARA LA IGUALDAD DE GÉNERO A FIN DE QUE LOS DIPUTADOS, DIPUTADAS, Y PERSONAL QUE LABORA EN EL H. CONGRESO DEL ESTADO DE GUERRERO, CUENTEN CON HERRAMIENTAS IMPRESAS PARA FORTALECER SU QUEHACER INSTITUCIONAL.</t>
  </si>
  <si>
    <t>REALIZAR PROCESOS FORMATIVOS  ESPECIALIZADOS A FIN DE INCORPORAR Y TRANSVERSALIZAR LA PERSPECTIVA DE GÉNERO Y DERECHOS HUMANOS EN EL ANÁLISIS, DISCUSIÓN Y ELABORACIÓN DE LAS LEYES, ASÍ COMO, EN TODO EL QUEHACER INSTITUCIONAL, ASÍ COMO, PRESENTACIÓN DE DOCUMENTOS METODOLÓGICOS ESPECIALIZADOS REALIZADOS EN LA UNIDAD PARA LA IGUALDAD DE GÉNERO E INSTANCIAS A FINES, CON LA FINALIDAD DE PROMOVER LA INCORPORACIÓN DE LA PERSPECTIVA DE GÉNERO EN LOS PROCESOS LEGISLATIVOS, EN LA CULTURA INSTITUCIONAL Y ORGANIZACIONAL DEL H. CONGRESO DEL ESTADO DE GUERRERO.</t>
  </si>
  <si>
    <t>DISEÑAR, IMPRIMIR Y DIFUNDIR MATERIALES QUE PROMUEVAN LOS DERECHOS HUMANOS Y LA CULTURA INSTITUCIONAL CON PERSPECTIVA DE GÉNERO AL INTERIOR DEL CONGRESO: IMPRESIÓN DE 1,000 TRIPTICOS; 1,000 LIBRETAS; 1,000 SEPARADORES; 50 CARTELES, 1,000 CARPETAS.</t>
  </si>
  <si>
    <t>DIAGNÓSTICOS.</t>
  </si>
  <si>
    <t>METODOLOGIAS.</t>
  </si>
  <si>
    <t>DISEÑO, EDICIÓN E IMPRESIÓN DE METODOLOGÍAS.</t>
  </si>
  <si>
    <t>DISEÑO, EDICIÓN E IMPRESIÓN DE ESTUDIOS E INVESTIGACIONES.</t>
  </si>
  <si>
    <t>PRESENTACIONES.</t>
  </si>
  <si>
    <t>TRIPTICOS.</t>
  </si>
  <si>
    <t>CARTELES.</t>
  </si>
  <si>
    <t>LIBRETAS.</t>
  </si>
  <si>
    <t>SEPARADORES.</t>
  </si>
  <si>
    <t>CARPETAS.</t>
  </si>
  <si>
    <t>ADQUISICIONES DE BIENES Y SERVICIOS.</t>
  </si>
  <si>
    <t>INVENTARIOS AL ALMACEN.</t>
  </si>
  <si>
    <t>CONTRATACION DE BIENES Y SERVICIOS.</t>
  </si>
  <si>
    <t>MATERIALES, REFACCIONES Y EQUIPOS MENORES.</t>
  </si>
  <si>
    <t>INVENTARIOS PRACTICADOS.</t>
  </si>
  <si>
    <t>CAUSA DE INCUMPLIMIENTO.</t>
  </si>
  <si>
    <t>REALIZAR LAS ADQUISICIONES DE MANERA PERIODICA DE LOS INSUMOS, MATERIALES, REFACCIONES Y EQUIPOS PARA EL APOYO DE LAS DIFERENTES AREAS DE LA ADMINISTRACION DEL H. CONGRESO</t>
  </si>
  <si>
    <t>LLEVAR A CABO LA CONTRATACION DE BIENES Y SERVICIOS QUE BRINDEN CONFORT Y COMODIDAD PARA EL DESARROLLO DE LAS FUNCIONES DE LA ADMINISTRACION.</t>
  </si>
  <si>
    <t>PRACTICAR DE MANERA MENSUAL EL INVENTARIO AL ALMACEN GENERAL PARA CONOCER EL STOP DE CONSUMIBLES Y BIENES PARA LA PROGRAMACION DE LAS ADQUISICIONES.</t>
  </si>
  <si>
    <t>BAJA NECESIDAD DE ASESORIAS.</t>
  </si>
  <si>
    <t>VOLUNTAD POLITICA.</t>
  </si>
  <si>
    <t>CANCELACION DE EVENTOS.</t>
  </si>
  <si>
    <t>CAMBIOS EN LA AGENDA LEGISLATIVA.</t>
  </si>
  <si>
    <t>CAMBIOS EN LA AGENDA DEL LEGISLADOR.</t>
  </si>
  <si>
    <t>DISMINUCION DE PUBLICACIONES.</t>
  </si>
  <si>
    <t>SE PLANEA REALIZAR 1 MÓDULO DE 6 QUE SE TIENEN CONSIDERADOS EN LA PROPUESTA DE PLAN DE ESTUDIOS DEL DIPLOMADO.</t>
  </si>
  <si>
    <t>DURANTE EL MES DE SEPTIEMBRE SE PRESENTA LA CUENTA PUBLICA DE LOS MESES DE JULIO Y AGOSTO, POR CONCLUSION DE LA LEGISLATURA LXI.</t>
  </si>
  <si>
    <t>ACCIONES MODIFICADAS PROGRAMADAS</t>
  </si>
  <si>
    <t>PRESENTAR ANTE LA AUDITORIA SUPERIOR DEL ESTADO, LA INFORMACION RELATIVA A LA CUENTA PUBLICA SEMESTRAL Y ANUAL.</t>
  </si>
  <si>
    <t>EVALUACION DE EFICACIA.</t>
  </si>
  <si>
    <t>SIN CAUSA</t>
  </si>
  <si>
    <t>SIN DENUNCIAS</t>
  </si>
  <si>
    <t>SIN CAUSA.</t>
  </si>
  <si>
    <t>INFORMACION PRESENTADA POR CONTABILIDAD</t>
  </si>
  <si>
    <t>NO OBLIGADO FISCALMENTE</t>
  </si>
  <si>
    <t>CAMBIO DE LEGISLATURA.</t>
  </si>
  <si>
    <t>SATURACION DE AGENDA DE PONENTES</t>
  </si>
  <si>
    <t>REDIRECCION DE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</si>
</sst>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4">
    <xf numFmtId="0" fontId="0" fillId="0" borderId="0" xfId="0"/>
    <xf numFmtId="0" fontId="8" fillId="6" borderId="14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justify" vertical="center" wrapText="1"/>
    </xf>
    <xf numFmtId="0" fontId="0" fillId="0" borderId="0" xfId="0" applyFill="1"/>
    <xf numFmtId="0" fontId="8" fillId="6" borderId="14" xfId="0" applyFont="1" applyFill="1" applyBorder="1" applyAlignment="1">
      <alignment vertical="center" wrapText="1"/>
    </xf>
    <xf numFmtId="0" fontId="0" fillId="5" borderId="14" xfId="0" applyFill="1" applyBorder="1"/>
    <xf numFmtId="0" fontId="9" fillId="5" borderId="14" xfId="0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justify" vertical="center" wrapText="1"/>
    </xf>
    <xf numFmtId="0" fontId="0" fillId="0" borderId="15" xfId="0" applyBorder="1"/>
    <xf numFmtId="0" fontId="8" fillId="6" borderId="1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justify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9" borderId="14" xfId="0" applyFont="1" applyFill="1" applyBorder="1" applyAlignment="1">
      <alignment horizontal="left" vertical="center" wrapText="1"/>
    </xf>
    <xf numFmtId="0" fontId="8" fillId="9" borderId="14" xfId="0" applyFont="1" applyFill="1" applyBorder="1" applyAlignment="1">
      <alignment horizontal="justify" vertical="center" wrapText="1"/>
    </xf>
    <xf numFmtId="0" fontId="10" fillId="9" borderId="14" xfId="0" applyFont="1" applyFill="1" applyBorder="1" applyAlignment="1">
      <alignment horizontal="left" vertical="center" wrapText="1"/>
    </xf>
    <xf numFmtId="0" fontId="8" fillId="9" borderId="14" xfId="0" applyFont="1" applyFill="1" applyBorder="1" applyAlignment="1">
      <alignment horizontal="left" vertical="center"/>
    </xf>
    <xf numFmtId="0" fontId="8" fillId="6" borderId="14" xfId="0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6" xfId="0" applyNumberFormat="1" applyFont="1" applyFill="1" applyBorder="1" applyAlignment="1">
      <alignment horizontal="center" vertical="center"/>
    </xf>
    <xf numFmtId="0" fontId="8" fillId="9" borderId="16" xfId="0" applyNumberFormat="1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9" borderId="14" xfId="0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justify" vertical="center" wrapText="1"/>
    </xf>
    <xf numFmtId="0" fontId="8" fillId="6" borderId="16" xfId="0" applyFont="1" applyFill="1" applyBorder="1" applyAlignment="1">
      <alignment horizontal="left" vertical="center"/>
    </xf>
    <xf numFmtId="0" fontId="8" fillId="9" borderId="1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left" vertical="center"/>
    </xf>
    <xf numFmtId="0" fontId="10" fillId="6" borderId="6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left" vertical="center"/>
    </xf>
    <xf numFmtId="3" fontId="9" fillId="3" borderId="14" xfId="2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/>
    </xf>
    <xf numFmtId="164" fontId="5" fillId="8" borderId="14" xfId="1" applyNumberFormat="1" applyFont="1" applyFill="1" applyBorder="1" applyAlignment="1">
      <alignment horizontal="center" vertical="center"/>
    </xf>
    <xf numFmtId="3" fontId="5" fillId="8" borderId="14" xfId="1" applyNumberFormat="1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justify" vertical="center" wrapText="1"/>
    </xf>
    <xf numFmtId="0" fontId="8" fillId="6" borderId="16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justify" vertical="center"/>
    </xf>
    <xf numFmtId="0" fontId="9" fillId="9" borderId="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justify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justify" vertical="center"/>
    </xf>
    <xf numFmtId="0" fontId="2" fillId="0" borderId="0" xfId="0" applyFont="1"/>
    <xf numFmtId="0" fontId="5" fillId="6" borderId="8" xfId="0" applyFont="1" applyFill="1" applyBorder="1" applyAlignment="1">
      <alignment horizontal="center" vertical="center" textRotation="90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justify" vertical="center" wrapText="1"/>
    </xf>
    <xf numFmtId="0" fontId="8" fillId="6" borderId="8" xfId="0" applyFont="1" applyFill="1" applyBorder="1" applyAlignment="1">
      <alignment horizontal="justify" vertical="center"/>
    </xf>
    <xf numFmtId="0" fontId="10" fillId="9" borderId="14" xfId="0" applyFont="1" applyFill="1" applyBorder="1" applyAlignment="1">
      <alignment horizontal="left" vertical="center"/>
    </xf>
    <xf numFmtId="0" fontId="8" fillId="9" borderId="11" xfId="0" applyFont="1" applyFill="1" applyBorder="1" applyAlignment="1">
      <alignment horizontal="left" vertical="center" wrapText="1"/>
    </xf>
    <xf numFmtId="0" fontId="10" fillId="9" borderId="14" xfId="0" applyFont="1" applyFill="1" applyBorder="1" applyAlignment="1">
      <alignment horizontal="justify" vertical="center" wrapText="1"/>
    </xf>
    <xf numFmtId="0" fontId="12" fillId="9" borderId="14" xfId="0" applyFont="1" applyFill="1" applyBorder="1" applyAlignment="1">
      <alignment horizontal="left" vertical="center"/>
    </xf>
    <xf numFmtId="0" fontId="12" fillId="9" borderId="14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43" fontId="4" fillId="8" borderId="14" xfId="1" applyFont="1" applyFill="1" applyBorder="1" applyAlignment="1">
      <alignment horizontal="center" vertical="center"/>
    </xf>
    <xf numFmtId="0" fontId="10" fillId="6" borderId="14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0" fontId="8" fillId="6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/>
    </xf>
    <xf numFmtId="0" fontId="10" fillId="6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8" fillId="6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 wrapText="1"/>
    </xf>
    <xf numFmtId="0" fontId="8" fillId="9" borderId="10" xfId="0" applyFont="1" applyFill="1" applyBorder="1" applyAlignment="1">
      <alignment horizontal="center" wrapText="1"/>
    </xf>
    <xf numFmtId="0" fontId="8" fillId="9" borderId="11" xfId="0" applyFont="1" applyFill="1" applyBorder="1" applyAlignment="1">
      <alignment horizontal="center" wrapText="1"/>
    </xf>
    <xf numFmtId="0" fontId="8" fillId="6" borderId="16" xfId="0" applyFont="1" applyFill="1" applyBorder="1" applyAlignment="1">
      <alignment horizontal="justify" vertical="center" wrapText="1"/>
    </xf>
    <xf numFmtId="0" fontId="8" fillId="6" borderId="8" xfId="0" applyFont="1" applyFill="1" applyBorder="1" applyAlignment="1">
      <alignment horizontal="justify" vertical="center" wrapText="1"/>
    </xf>
    <xf numFmtId="0" fontId="8" fillId="6" borderId="6" xfId="0" applyFont="1" applyFill="1" applyBorder="1" applyAlignment="1">
      <alignment horizontal="justify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justify" vertical="center" wrapText="1"/>
    </xf>
    <xf numFmtId="0" fontId="8" fillId="6" borderId="10" xfId="0" applyFont="1" applyFill="1" applyBorder="1" applyAlignment="1">
      <alignment horizontal="justify" vertical="center" wrapText="1"/>
    </xf>
    <xf numFmtId="0" fontId="8" fillId="6" borderId="11" xfId="0" applyFont="1" applyFill="1" applyBorder="1" applyAlignment="1">
      <alignment horizontal="justify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16" fillId="10" borderId="20" xfId="0" applyFont="1" applyFill="1" applyBorder="1" applyAlignment="1">
      <alignment horizontal="left" vertical="center"/>
    </xf>
    <xf numFmtId="0" fontId="16" fillId="10" borderId="15" xfId="0" applyFont="1" applyFill="1" applyBorder="1" applyAlignment="1">
      <alignment horizontal="left" vertical="center"/>
    </xf>
    <xf numFmtId="0" fontId="16" fillId="10" borderId="2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textRotation="90" wrapText="1"/>
    </xf>
    <xf numFmtId="0" fontId="5" fillId="9" borderId="6" xfId="0" applyFont="1" applyFill="1" applyBorder="1" applyAlignment="1">
      <alignment horizontal="center" vertical="center" textRotation="90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textRotation="90" wrapText="1"/>
    </xf>
    <xf numFmtId="0" fontId="5" fillId="6" borderId="6" xfId="0" applyFont="1" applyFill="1" applyBorder="1" applyAlignment="1">
      <alignment horizontal="center" vertical="center" textRotation="90" wrapText="1"/>
    </xf>
    <xf numFmtId="0" fontId="5" fillId="6" borderId="8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left" vertical="center"/>
    </xf>
    <xf numFmtId="0" fontId="8" fillId="9" borderId="6" xfId="0" applyFont="1" applyFill="1" applyBorder="1" applyAlignment="1">
      <alignment horizontal="left" vertical="center"/>
    </xf>
    <xf numFmtId="0" fontId="8" fillId="9" borderId="8" xfId="0" applyFont="1" applyFill="1" applyBorder="1" applyAlignment="1">
      <alignment horizontal="left" vertical="center"/>
    </xf>
    <xf numFmtId="0" fontId="8" fillId="9" borderId="16" xfId="0" applyFont="1" applyFill="1" applyBorder="1" applyAlignment="1">
      <alignment horizontal="justify" vertical="center" wrapText="1"/>
    </xf>
    <xf numFmtId="0" fontId="8" fillId="9" borderId="6" xfId="0" applyFont="1" applyFill="1" applyBorder="1" applyAlignment="1">
      <alignment horizontal="justify" vertical="center" wrapText="1"/>
    </xf>
    <xf numFmtId="0" fontId="8" fillId="9" borderId="8" xfId="0" applyFont="1" applyFill="1" applyBorder="1" applyAlignment="1">
      <alignment horizontal="justify" vertical="center" wrapText="1"/>
    </xf>
    <xf numFmtId="0" fontId="10" fillId="9" borderId="16" xfId="0" applyFont="1" applyFill="1" applyBorder="1" applyAlignment="1">
      <alignment horizontal="left" vertical="center"/>
    </xf>
    <xf numFmtId="0" fontId="10" fillId="9" borderId="6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justify" vertical="center"/>
    </xf>
    <xf numFmtId="0" fontId="8" fillId="6" borderId="6" xfId="0" applyFont="1" applyFill="1" applyBorder="1" applyAlignment="1">
      <alignment horizontal="justify" vertical="center"/>
    </xf>
    <xf numFmtId="0" fontId="8" fillId="6" borderId="8" xfId="0" applyFont="1" applyFill="1" applyBorder="1" applyAlignment="1">
      <alignment horizontal="justify" vertical="center"/>
    </xf>
    <xf numFmtId="0" fontId="8" fillId="6" borderId="8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 textRotation="90" wrapText="1"/>
    </xf>
    <xf numFmtId="0" fontId="8" fillId="9" borderId="16" xfId="0" applyFont="1" applyFill="1" applyBorder="1" applyAlignment="1">
      <alignment horizontal="justify" vertical="center"/>
    </xf>
    <xf numFmtId="0" fontId="8" fillId="9" borderId="6" xfId="0" applyFont="1" applyFill="1" applyBorder="1" applyAlignment="1">
      <alignment horizontal="justify" vertical="center"/>
    </xf>
    <xf numFmtId="0" fontId="8" fillId="9" borderId="8" xfId="0" applyFont="1" applyFill="1" applyBorder="1" applyAlignment="1">
      <alignment horizontal="justify" vertical="center"/>
    </xf>
    <xf numFmtId="0" fontId="8" fillId="9" borderId="16" xfId="0" applyFont="1" applyFill="1" applyBorder="1" applyAlignment="1">
      <alignment horizontal="left" vertical="center" wrapText="1"/>
    </xf>
    <xf numFmtId="0" fontId="8" fillId="9" borderId="6" xfId="0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textRotation="90" wrapText="1"/>
    </xf>
    <xf numFmtId="0" fontId="9" fillId="9" borderId="6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0" fillId="6" borderId="16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9" borderId="14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85725</xdr:rowOff>
    </xdr:from>
    <xdr:to>
      <xdr:col>1</xdr:col>
      <xdr:colOff>1133475</xdr:colOff>
      <xdr:row>2</xdr:row>
      <xdr:rowOff>247650</xdr:rowOff>
    </xdr:to>
    <xdr:pic>
      <xdr:nvPicPr>
        <xdr:cNvPr id="3" name="Picture 10" descr="C:\Users\LAN2\Documents\20      Varios\Logo Congreso LXII Legislatura.png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981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200"/>
  <sheetViews>
    <sheetView tabSelected="1" zoomScaleNormal="100" workbookViewId="0">
      <pane xSplit="4" ySplit="6" topLeftCell="X190" activePane="bottomRight" state="frozen"/>
      <selection pane="topRight" activeCell="E1" sqref="E1"/>
      <selection pane="bottomLeft" activeCell="A7" sqref="A7"/>
      <selection pane="bottomRight" activeCell="I95" sqref="I95"/>
    </sheetView>
  </sheetViews>
  <sheetFormatPr baseColWidth="10" defaultRowHeight="15" x14ac:dyDescent="0.25"/>
  <cols>
    <col min="1" max="1" width="16" customWidth="1"/>
    <col min="2" max="2" width="18.42578125" customWidth="1"/>
    <col min="3" max="3" width="18.85546875" customWidth="1"/>
    <col min="4" max="5" width="7" customWidth="1"/>
    <col min="6" max="6" width="47.7109375" customWidth="1"/>
    <col min="7" max="7" width="45.140625" customWidth="1"/>
    <col min="8" max="8" width="26.85546875" customWidth="1"/>
    <col min="9" max="9" width="9.42578125" customWidth="1"/>
    <col min="10" max="34" width="11.42578125" customWidth="1"/>
    <col min="35" max="35" width="17.140625" customWidth="1"/>
    <col min="36" max="36" width="28.42578125" customWidth="1"/>
    <col min="37" max="39" width="11.42578125" customWidth="1"/>
  </cols>
  <sheetData>
    <row r="1" spans="1:41" ht="28.5" customHeight="1" x14ac:dyDescent="0.35">
      <c r="A1" s="138" t="s">
        <v>0</v>
      </c>
      <c r="B1" s="139"/>
      <c r="C1" s="139"/>
      <c r="D1" s="139"/>
      <c r="E1" s="139"/>
      <c r="F1" s="139"/>
      <c r="G1" s="139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2"/>
    </row>
    <row r="2" spans="1:41" ht="24" customHeight="1" x14ac:dyDescent="0.25">
      <c r="A2" s="140" t="s">
        <v>309</v>
      </c>
      <c r="B2" s="141"/>
      <c r="C2" s="141"/>
      <c r="D2" s="141"/>
      <c r="E2" s="141"/>
      <c r="F2" s="141"/>
      <c r="G2" s="141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4"/>
    </row>
    <row r="3" spans="1:41" ht="30" customHeight="1" x14ac:dyDescent="0.25">
      <c r="A3" s="144" t="s">
        <v>335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6"/>
      <c r="AN3" s="60"/>
    </row>
    <row r="4" spans="1:41" ht="15" customHeight="1" x14ac:dyDescent="0.25">
      <c r="A4" s="147" t="s">
        <v>1</v>
      </c>
      <c r="B4" s="147" t="s">
        <v>2</v>
      </c>
      <c r="C4" s="148" t="s">
        <v>3</v>
      </c>
      <c r="D4" s="191" t="s">
        <v>193</v>
      </c>
      <c r="E4" s="191" t="s">
        <v>4</v>
      </c>
      <c r="F4" s="173" t="s">
        <v>5</v>
      </c>
      <c r="G4" s="173" t="s">
        <v>6</v>
      </c>
      <c r="H4" s="174" t="s">
        <v>373</v>
      </c>
      <c r="I4" s="174"/>
      <c r="J4" s="220" t="s">
        <v>7</v>
      </c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2"/>
      <c r="AJ4" s="155" t="s">
        <v>361</v>
      </c>
      <c r="AK4" s="173" t="s">
        <v>8</v>
      </c>
      <c r="AL4" s="173"/>
      <c r="AM4" s="173"/>
    </row>
    <row r="5" spans="1:41" ht="18.75" customHeight="1" x14ac:dyDescent="0.25">
      <c r="A5" s="147"/>
      <c r="B5" s="147"/>
      <c r="C5" s="148"/>
      <c r="D5" s="191"/>
      <c r="E5" s="191"/>
      <c r="F5" s="173"/>
      <c r="G5" s="173"/>
      <c r="H5" s="174"/>
      <c r="I5" s="174"/>
      <c r="J5" s="225" t="s">
        <v>9</v>
      </c>
      <c r="K5" s="226"/>
      <c r="L5" s="225" t="s">
        <v>10</v>
      </c>
      <c r="M5" s="226"/>
      <c r="N5" s="225" t="s">
        <v>11</v>
      </c>
      <c r="O5" s="226"/>
      <c r="P5" s="225" t="s">
        <v>12</v>
      </c>
      <c r="Q5" s="226"/>
      <c r="R5" s="225" t="s">
        <v>13</v>
      </c>
      <c r="S5" s="226"/>
      <c r="T5" s="225" t="s">
        <v>14</v>
      </c>
      <c r="U5" s="226"/>
      <c r="V5" s="225" t="s">
        <v>15</v>
      </c>
      <c r="W5" s="226"/>
      <c r="X5" s="225" t="s">
        <v>16</v>
      </c>
      <c r="Y5" s="226"/>
      <c r="Z5" s="227" t="s">
        <v>17</v>
      </c>
      <c r="AA5" s="228"/>
      <c r="AB5" s="225" t="s">
        <v>18</v>
      </c>
      <c r="AC5" s="226"/>
      <c r="AD5" s="227" t="s">
        <v>19</v>
      </c>
      <c r="AE5" s="228"/>
      <c r="AF5" s="229" t="s">
        <v>20</v>
      </c>
      <c r="AG5" s="230"/>
      <c r="AH5" s="223" t="s">
        <v>337</v>
      </c>
      <c r="AI5" s="223" t="s">
        <v>338</v>
      </c>
      <c r="AJ5" s="155"/>
      <c r="AK5" s="173"/>
      <c r="AL5" s="173"/>
      <c r="AM5" s="173"/>
    </row>
    <row r="6" spans="1:41" s="10" customFormat="1" ht="29.25" customHeight="1" x14ac:dyDescent="0.25">
      <c r="A6" s="147"/>
      <c r="B6" s="147"/>
      <c r="C6" s="148"/>
      <c r="D6" s="191"/>
      <c r="E6" s="191"/>
      <c r="F6" s="173"/>
      <c r="G6" s="173"/>
      <c r="H6" s="174"/>
      <c r="I6" s="174"/>
      <c r="J6" s="74" t="s">
        <v>334</v>
      </c>
      <c r="K6" s="75" t="s">
        <v>336</v>
      </c>
      <c r="L6" s="74" t="s">
        <v>334</v>
      </c>
      <c r="M6" s="75" t="s">
        <v>336</v>
      </c>
      <c r="N6" s="74" t="s">
        <v>334</v>
      </c>
      <c r="O6" s="75" t="s">
        <v>336</v>
      </c>
      <c r="P6" s="74" t="s">
        <v>334</v>
      </c>
      <c r="Q6" s="75" t="s">
        <v>336</v>
      </c>
      <c r="R6" s="74" t="s">
        <v>334</v>
      </c>
      <c r="S6" s="75" t="s">
        <v>336</v>
      </c>
      <c r="T6" s="74" t="s">
        <v>334</v>
      </c>
      <c r="U6" s="75" t="s">
        <v>336</v>
      </c>
      <c r="V6" s="74" t="s">
        <v>334</v>
      </c>
      <c r="W6" s="75" t="s">
        <v>336</v>
      </c>
      <c r="X6" s="74" t="s">
        <v>334</v>
      </c>
      <c r="Y6" s="75" t="s">
        <v>336</v>
      </c>
      <c r="Z6" s="74" t="s">
        <v>334</v>
      </c>
      <c r="AA6" s="75" t="s">
        <v>336</v>
      </c>
      <c r="AB6" s="74" t="s">
        <v>334</v>
      </c>
      <c r="AC6" s="75" t="s">
        <v>336</v>
      </c>
      <c r="AD6" s="74" t="s">
        <v>334</v>
      </c>
      <c r="AE6" s="75" t="s">
        <v>336</v>
      </c>
      <c r="AF6" s="74" t="s">
        <v>334</v>
      </c>
      <c r="AG6" s="75" t="s">
        <v>336</v>
      </c>
      <c r="AH6" s="224"/>
      <c r="AI6" s="224"/>
      <c r="AJ6" s="155"/>
      <c r="AK6" s="173"/>
      <c r="AL6" s="173"/>
      <c r="AM6" s="173"/>
    </row>
    <row r="7" spans="1:41" ht="35.25" customHeight="1" x14ac:dyDescent="0.25">
      <c r="A7" s="201" t="s">
        <v>120</v>
      </c>
      <c r="B7" s="163" t="s">
        <v>123</v>
      </c>
      <c r="C7" s="163" t="s">
        <v>124</v>
      </c>
      <c r="D7" s="164" t="s">
        <v>310</v>
      </c>
      <c r="E7" s="38">
        <v>1</v>
      </c>
      <c r="F7" s="14" t="s">
        <v>244</v>
      </c>
      <c r="G7" s="2" t="s">
        <v>269</v>
      </c>
      <c r="H7" s="1" t="s">
        <v>296</v>
      </c>
      <c r="I7" s="26">
        <v>285</v>
      </c>
      <c r="J7" s="26">
        <v>17</v>
      </c>
      <c r="K7" s="26">
        <v>1</v>
      </c>
      <c r="L7" s="26">
        <v>0</v>
      </c>
      <c r="M7" s="26">
        <v>0</v>
      </c>
      <c r="N7" s="26">
        <v>26</v>
      </c>
      <c r="O7" s="26">
        <v>0</v>
      </c>
      <c r="P7" s="26">
        <v>23</v>
      </c>
      <c r="Q7" s="26">
        <v>0</v>
      </c>
      <c r="R7" s="26">
        <v>16</v>
      </c>
      <c r="S7" s="26">
        <v>1</v>
      </c>
      <c r="T7" s="26">
        <v>16</v>
      </c>
      <c r="U7" s="26">
        <v>1</v>
      </c>
      <c r="V7" s="26">
        <v>22</v>
      </c>
      <c r="W7" s="26">
        <v>21</v>
      </c>
      <c r="X7" s="26">
        <v>0</v>
      </c>
      <c r="Y7" s="26">
        <v>16</v>
      </c>
      <c r="Z7" s="26">
        <v>15</v>
      </c>
      <c r="AA7" s="26">
        <v>0</v>
      </c>
      <c r="AB7" s="26">
        <v>23</v>
      </c>
      <c r="AC7" s="26">
        <v>0</v>
      </c>
      <c r="AD7" s="26">
        <v>23</v>
      </c>
      <c r="AE7" s="26">
        <v>2</v>
      </c>
      <c r="AF7" s="26">
        <v>104</v>
      </c>
      <c r="AG7" s="26">
        <v>83</v>
      </c>
      <c r="AH7" s="26">
        <f t="shared" ref="AH7:AH71" si="0">SUM(K7+M7+O7+Q7+S7+U7+W7+Y7+AA7+AC7+AE7+AG7)</f>
        <v>125</v>
      </c>
      <c r="AI7" s="26">
        <f>SUM(AH7/I7)*100</f>
        <v>43.859649122807014</v>
      </c>
      <c r="AJ7" s="26" t="s">
        <v>238</v>
      </c>
      <c r="AK7" s="152"/>
      <c r="AL7" s="153"/>
      <c r="AM7" s="154"/>
      <c r="AO7" s="60"/>
    </row>
    <row r="8" spans="1:41" ht="25.5" customHeight="1" x14ac:dyDescent="0.25">
      <c r="A8" s="201"/>
      <c r="B8" s="163"/>
      <c r="C8" s="163"/>
      <c r="D8" s="165"/>
      <c r="E8" s="41">
        <v>2</v>
      </c>
      <c r="F8" s="42" t="s">
        <v>297</v>
      </c>
      <c r="G8" s="50" t="s">
        <v>267</v>
      </c>
      <c r="H8" s="1" t="s">
        <v>261</v>
      </c>
      <c r="I8" s="19">
        <v>86</v>
      </c>
      <c r="J8" s="27">
        <v>1</v>
      </c>
      <c r="K8" s="27">
        <v>0</v>
      </c>
      <c r="L8" s="27">
        <v>0</v>
      </c>
      <c r="M8" s="27">
        <v>0</v>
      </c>
      <c r="N8" s="27">
        <v>2</v>
      </c>
      <c r="O8" s="27">
        <v>0</v>
      </c>
      <c r="P8" s="27">
        <v>1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5</v>
      </c>
      <c r="X8" s="27">
        <v>0</v>
      </c>
      <c r="Y8" s="27">
        <v>2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1</v>
      </c>
      <c r="AF8" s="27">
        <v>82</v>
      </c>
      <c r="AG8" s="27">
        <v>81</v>
      </c>
      <c r="AH8" s="27">
        <f t="shared" si="0"/>
        <v>89</v>
      </c>
      <c r="AI8" s="27">
        <f t="shared" ref="AI8:AI71" si="1">SUM(AH8/I8)*100</f>
        <v>103.48837209302326</v>
      </c>
      <c r="AJ8" s="27"/>
      <c r="AK8" s="125"/>
      <c r="AL8" s="126"/>
      <c r="AM8" s="127"/>
    </row>
    <row r="9" spans="1:41" ht="18.75" customHeight="1" x14ac:dyDescent="0.25">
      <c r="A9" s="201"/>
      <c r="B9" s="163"/>
      <c r="C9" s="163"/>
      <c r="D9" s="165"/>
      <c r="E9" s="37">
        <v>3</v>
      </c>
      <c r="F9" s="11" t="s">
        <v>298</v>
      </c>
      <c r="G9" s="50" t="s">
        <v>262</v>
      </c>
      <c r="H9" s="1" t="s">
        <v>263</v>
      </c>
      <c r="I9" s="19">
        <v>1</v>
      </c>
      <c r="J9" s="27">
        <v>0</v>
      </c>
      <c r="K9" s="27">
        <v>8</v>
      </c>
      <c r="L9" s="27">
        <v>0</v>
      </c>
      <c r="M9" s="27">
        <v>6</v>
      </c>
      <c r="N9" s="27">
        <v>1</v>
      </c>
      <c r="O9" s="27">
        <v>2</v>
      </c>
      <c r="P9" s="27">
        <v>0</v>
      </c>
      <c r="Q9" s="27">
        <v>10</v>
      </c>
      <c r="R9" s="27">
        <v>0</v>
      </c>
      <c r="S9" s="27">
        <v>2</v>
      </c>
      <c r="T9" s="27">
        <v>0</v>
      </c>
      <c r="U9" s="27">
        <v>1</v>
      </c>
      <c r="V9" s="27">
        <v>0</v>
      </c>
      <c r="W9" s="27">
        <v>8</v>
      </c>
      <c r="X9" s="27">
        <v>0</v>
      </c>
      <c r="Y9" s="27">
        <v>4</v>
      </c>
      <c r="Z9" s="27">
        <v>0</v>
      </c>
      <c r="AA9" s="27">
        <v>2</v>
      </c>
      <c r="AB9" s="27">
        <v>0</v>
      </c>
      <c r="AC9" s="27">
        <v>11</v>
      </c>
      <c r="AD9" s="27">
        <v>0</v>
      </c>
      <c r="AE9" s="27">
        <v>25</v>
      </c>
      <c r="AF9" s="27">
        <v>0</v>
      </c>
      <c r="AG9" s="27">
        <v>3</v>
      </c>
      <c r="AH9" s="27">
        <f t="shared" si="0"/>
        <v>82</v>
      </c>
      <c r="AI9" s="27">
        <f t="shared" si="1"/>
        <v>8200</v>
      </c>
      <c r="AJ9" s="27"/>
      <c r="AK9" s="125"/>
      <c r="AL9" s="126"/>
      <c r="AM9" s="127"/>
    </row>
    <row r="10" spans="1:41" ht="25.5" customHeight="1" x14ac:dyDescent="0.25">
      <c r="A10" s="201"/>
      <c r="B10" s="163"/>
      <c r="C10" s="163"/>
      <c r="D10" s="165"/>
      <c r="E10" s="37">
        <v>4</v>
      </c>
      <c r="F10" s="11" t="s">
        <v>264</v>
      </c>
      <c r="G10" s="50" t="s">
        <v>268</v>
      </c>
      <c r="H10" s="1" t="s">
        <v>265</v>
      </c>
      <c r="I10" s="19">
        <v>198</v>
      </c>
      <c r="J10" s="27">
        <v>16</v>
      </c>
      <c r="K10" s="27">
        <v>23</v>
      </c>
      <c r="L10" s="27">
        <v>0</v>
      </c>
      <c r="M10" s="27">
        <v>0</v>
      </c>
      <c r="N10" s="27">
        <v>23</v>
      </c>
      <c r="O10" s="27">
        <v>10</v>
      </c>
      <c r="P10" s="27">
        <v>22</v>
      </c>
      <c r="Q10" s="27">
        <v>31</v>
      </c>
      <c r="R10" s="27">
        <v>16</v>
      </c>
      <c r="S10" s="27">
        <v>17</v>
      </c>
      <c r="T10" s="27">
        <v>16</v>
      </c>
      <c r="U10" s="27">
        <v>7</v>
      </c>
      <c r="V10" s="27">
        <v>22</v>
      </c>
      <c r="W10" s="27">
        <v>23</v>
      </c>
      <c r="X10" s="27">
        <v>0</v>
      </c>
      <c r="Y10" s="27">
        <v>18</v>
      </c>
      <c r="Z10" s="27">
        <v>15</v>
      </c>
      <c r="AA10" s="27">
        <v>1</v>
      </c>
      <c r="AB10" s="27">
        <v>23</v>
      </c>
      <c r="AC10" s="27">
        <v>2</v>
      </c>
      <c r="AD10" s="27">
        <v>23</v>
      </c>
      <c r="AE10" s="27">
        <v>14</v>
      </c>
      <c r="AF10" s="27">
        <v>22</v>
      </c>
      <c r="AG10" s="27">
        <v>82</v>
      </c>
      <c r="AH10" s="27">
        <f t="shared" si="0"/>
        <v>228</v>
      </c>
      <c r="AI10" s="27">
        <f t="shared" si="1"/>
        <v>115.15151515151516</v>
      </c>
      <c r="AJ10" s="27"/>
      <c r="AK10" s="125"/>
      <c r="AL10" s="126"/>
      <c r="AM10" s="127"/>
    </row>
    <row r="11" spans="1:41" s="3" customFormat="1" ht="27.75" customHeight="1" x14ac:dyDescent="0.25">
      <c r="A11" s="201"/>
      <c r="B11" s="163"/>
      <c r="C11" s="163"/>
      <c r="D11" s="165"/>
      <c r="E11" s="40">
        <v>5</v>
      </c>
      <c r="F11" s="32" t="s">
        <v>266</v>
      </c>
      <c r="G11" s="31" t="s">
        <v>270</v>
      </c>
      <c r="H11" s="1" t="s">
        <v>256</v>
      </c>
      <c r="I11" s="19">
        <v>190</v>
      </c>
      <c r="J11" s="27">
        <v>16</v>
      </c>
      <c r="K11" s="27">
        <v>10</v>
      </c>
      <c r="L11" s="27">
        <v>10</v>
      </c>
      <c r="M11" s="27">
        <v>3</v>
      </c>
      <c r="N11" s="27">
        <v>16</v>
      </c>
      <c r="O11" s="27">
        <v>9</v>
      </c>
      <c r="P11" s="27">
        <v>16</v>
      </c>
      <c r="Q11" s="27">
        <v>11</v>
      </c>
      <c r="R11" s="27">
        <v>15</v>
      </c>
      <c r="S11" s="27">
        <v>5</v>
      </c>
      <c r="T11" s="27">
        <v>16</v>
      </c>
      <c r="U11" s="27">
        <v>1</v>
      </c>
      <c r="V11" s="27">
        <v>15</v>
      </c>
      <c r="W11" s="27">
        <v>9</v>
      </c>
      <c r="X11" s="27">
        <v>10</v>
      </c>
      <c r="Y11" s="27">
        <v>7</v>
      </c>
      <c r="Z11" s="27">
        <v>16</v>
      </c>
      <c r="AA11" s="27">
        <v>11</v>
      </c>
      <c r="AB11" s="27">
        <v>20</v>
      </c>
      <c r="AC11" s="27">
        <v>12</v>
      </c>
      <c r="AD11" s="27">
        <v>20</v>
      </c>
      <c r="AE11" s="27">
        <v>16</v>
      </c>
      <c r="AF11" s="27">
        <v>20</v>
      </c>
      <c r="AG11" s="27">
        <v>8</v>
      </c>
      <c r="AH11" s="27">
        <f t="shared" si="0"/>
        <v>102</v>
      </c>
      <c r="AI11" s="27">
        <f t="shared" si="1"/>
        <v>53.684210526315788</v>
      </c>
      <c r="AJ11" s="27" t="s">
        <v>238</v>
      </c>
      <c r="AK11" s="125"/>
      <c r="AL11" s="126"/>
      <c r="AM11" s="127"/>
    </row>
    <row r="12" spans="1:41" ht="20.25" customHeight="1" x14ac:dyDescent="0.25">
      <c r="A12" s="201"/>
      <c r="B12" s="163"/>
      <c r="C12" s="163"/>
      <c r="D12" s="165"/>
      <c r="E12" s="49">
        <v>6</v>
      </c>
      <c r="F12" s="51" t="s">
        <v>59</v>
      </c>
      <c r="G12" s="50" t="s">
        <v>271</v>
      </c>
      <c r="H12" s="8" t="s">
        <v>261</v>
      </c>
      <c r="I12" s="19">
        <v>1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3</v>
      </c>
      <c r="Z12" s="27">
        <v>1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f t="shared" si="0"/>
        <v>3</v>
      </c>
      <c r="AI12" s="27">
        <f t="shared" si="1"/>
        <v>300</v>
      </c>
      <c r="AJ12" s="27"/>
      <c r="AK12" s="125"/>
      <c r="AL12" s="126"/>
      <c r="AM12" s="127"/>
    </row>
    <row r="13" spans="1:41" ht="18" customHeight="1" x14ac:dyDescent="0.25">
      <c r="A13" s="201"/>
      <c r="B13" s="163"/>
      <c r="C13" s="163"/>
      <c r="D13" s="165"/>
      <c r="E13" s="158">
        <v>7</v>
      </c>
      <c r="F13" s="142" t="s">
        <v>94</v>
      </c>
      <c r="G13" s="122" t="s">
        <v>26</v>
      </c>
      <c r="H13" s="1" t="s">
        <v>272</v>
      </c>
      <c r="I13" s="19">
        <v>1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1</v>
      </c>
      <c r="AB13" s="27">
        <v>0</v>
      </c>
      <c r="AC13" s="27">
        <v>0</v>
      </c>
      <c r="AD13" s="27">
        <v>1</v>
      </c>
      <c r="AE13" s="27">
        <v>2</v>
      </c>
      <c r="AF13" s="27">
        <v>0</v>
      </c>
      <c r="AG13" s="27">
        <v>0</v>
      </c>
      <c r="AH13" s="27">
        <f t="shared" si="0"/>
        <v>3</v>
      </c>
      <c r="AI13" s="27">
        <f t="shared" si="1"/>
        <v>300</v>
      </c>
      <c r="AJ13" s="27"/>
      <c r="AK13" s="125"/>
      <c r="AL13" s="126"/>
      <c r="AM13" s="127"/>
    </row>
    <row r="14" spans="1:41" ht="18" customHeight="1" x14ac:dyDescent="0.25">
      <c r="A14" s="201"/>
      <c r="B14" s="163"/>
      <c r="C14" s="163"/>
      <c r="D14" s="165"/>
      <c r="E14" s="159"/>
      <c r="F14" s="190"/>
      <c r="G14" s="123"/>
      <c r="H14" s="1" t="s">
        <v>273</v>
      </c>
      <c r="I14" s="19">
        <v>1</v>
      </c>
      <c r="J14" s="27">
        <v>0</v>
      </c>
      <c r="K14" s="27">
        <v>0</v>
      </c>
      <c r="L14" s="27">
        <v>0</v>
      </c>
      <c r="M14" s="27">
        <v>0</v>
      </c>
      <c r="N14" s="27">
        <v>1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4</v>
      </c>
      <c r="AD14" s="27">
        <v>0</v>
      </c>
      <c r="AE14" s="27">
        <v>0</v>
      </c>
      <c r="AF14" s="27">
        <v>0</v>
      </c>
      <c r="AG14" s="27">
        <v>0</v>
      </c>
      <c r="AH14" s="27">
        <f t="shared" si="0"/>
        <v>4</v>
      </c>
      <c r="AI14" s="27">
        <f t="shared" si="1"/>
        <v>400</v>
      </c>
      <c r="AJ14" s="27"/>
      <c r="AK14" s="125"/>
      <c r="AL14" s="126"/>
      <c r="AM14" s="127"/>
    </row>
    <row r="15" spans="1:41" ht="23.25" customHeight="1" x14ac:dyDescent="0.25">
      <c r="A15" s="201"/>
      <c r="B15" s="163"/>
      <c r="C15" s="163"/>
      <c r="D15" s="165"/>
      <c r="E15" s="37">
        <v>8</v>
      </c>
      <c r="F15" s="11" t="s">
        <v>299</v>
      </c>
      <c r="G15" s="2" t="s">
        <v>27</v>
      </c>
      <c r="H15" s="1" t="s">
        <v>275</v>
      </c>
      <c r="I15" s="19">
        <v>8</v>
      </c>
      <c r="J15" s="27">
        <v>0</v>
      </c>
      <c r="K15" s="27">
        <v>10</v>
      </c>
      <c r="L15" s="27">
        <v>0</v>
      </c>
      <c r="M15" s="27">
        <v>0</v>
      </c>
      <c r="N15" s="27">
        <v>1</v>
      </c>
      <c r="O15" s="27">
        <v>6</v>
      </c>
      <c r="P15" s="27">
        <v>0</v>
      </c>
      <c r="Q15" s="27">
        <v>15</v>
      </c>
      <c r="R15" s="27">
        <v>0</v>
      </c>
      <c r="S15" s="27">
        <v>6</v>
      </c>
      <c r="T15" s="27">
        <v>2</v>
      </c>
      <c r="U15" s="27">
        <v>6</v>
      </c>
      <c r="V15" s="27">
        <v>5</v>
      </c>
      <c r="W15" s="27">
        <v>2</v>
      </c>
      <c r="X15" s="27">
        <v>0</v>
      </c>
      <c r="Y15" s="27">
        <v>13</v>
      </c>
      <c r="Z15" s="27">
        <v>0</v>
      </c>
      <c r="AA15" s="27">
        <v>0</v>
      </c>
      <c r="AB15" s="27">
        <v>0</v>
      </c>
      <c r="AC15" s="27">
        <v>1</v>
      </c>
      <c r="AD15" s="27">
        <v>0</v>
      </c>
      <c r="AE15" s="27">
        <v>4</v>
      </c>
      <c r="AF15" s="27">
        <v>0</v>
      </c>
      <c r="AG15" s="27">
        <v>0</v>
      </c>
      <c r="AH15" s="27">
        <f t="shared" si="0"/>
        <v>63</v>
      </c>
      <c r="AI15" s="27">
        <f t="shared" si="1"/>
        <v>787.5</v>
      </c>
      <c r="AJ15" s="27"/>
      <c r="AK15" s="125"/>
      <c r="AL15" s="126"/>
      <c r="AM15" s="127"/>
    </row>
    <row r="16" spans="1:41" ht="21.75" customHeight="1" x14ac:dyDescent="0.25">
      <c r="A16" s="201"/>
      <c r="B16" s="163"/>
      <c r="C16" s="163"/>
      <c r="D16" s="165"/>
      <c r="E16" s="49">
        <v>9</v>
      </c>
      <c r="F16" s="51" t="s">
        <v>274</v>
      </c>
      <c r="G16" s="50" t="s">
        <v>28</v>
      </c>
      <c r="H16" s="8" t="s">
        <v>261</v>
      </c>
      <c r="I16" s="19">
        <v>3</v>
      </c>
      <c r="J16" s="27">
        <v>0</v>
      </c>
      <c r="K16" s="27">
        <v>43</v>
      </c>
      <c r="L16" s="27">
        <v>0</v>
      </c>
      <c r="M16" s="27">
        <v>10</v>
      </c>
      <c r="N16" s="27">
        <v>1</v>
      </c>
      <c r="O16" s="27">
        <v>39</v>
      </c>
      <c r="P16" s="27">
        <v>0</v>
      </c>
      <c r="Q16" s="27">
        <v>33</v>
      </c>
      <c r="R16" s="27">
        <v>0</v>
      </c>
      <c r="S16" s="27">
        <v>5</v>
      </c>
      <c r="T16" s="27">
        <v>1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1</v>
      </c>
      <c r="AA16" s="27">
        <v>0</v>
      </c>
      <c r="AB16" s="27">
        <v>0</v>
      </c>
      <c r="AC16" s="27">
        <v>1</v>
      </c>
      <c r="AD16" s="27">
        <v>0</v>
      </c>
      <c r="AE16" s="27">
        <v>5</v>
      </c>
      <c r="AF16" s="27">
        <v>0</v>
      </c>
      <c r="AG16" s="27">
        <v>0</v>
      </c>
      <c r="AH16" s="27">
        <f t="shared" si="0"/>
        <v>136</v>
      </c>
      <c r="AI16" s="27">
        <f t="shared" si="1"/>
        <v>4533.3333333333339</v>
      </c>
      <c r="AJ16" s="27"/>
      <c r="AK16" s="125"/>
      <c r="AL16" s="126"/>
      <c r="AM16" s="127"/>
    </row>
    <row r="17" spans="1:39" ht="18" customHeight="1" x14ac:dyDescent="0.25">
      <c r="A17" s="201"/>
      <c r="B17" s="163"/>
      <c r="C17" s="163"/>
      <c r="D17" s="165"/>
      <c r="E17" s="158">
        <v>10</v>
      </c>
      <c r="F17" s="142" t="s">
        <v>23</v>
      </c>
      <c r="G17" s="2" t="s">
        <v>29</v>
      </c>
      <c r="H17" s="1" t="s">
        <v>31</v>
      </c>
      <c r="I17" s="19">
        <v>4</v>
      </c>
      <c r="J17" s="27">
        <v>1</v>
      </c>
      <c r="K17" s="27">
        <v>1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1</v>
      </c>
      <c r="X17" s="27">
        <v>0</v>
      </c>
      <c r="Y17" s="27">
        <v>0</v>
      </c>
      <c r="Z17" s="27">
        <v>1</v>
      </c>
      <c r="AA17" s="27">
        <v>2</v>
      </c>
      <c r="AB17" s="27">
        <v>2</v>
      </c>
      <c r="AC17" s="27">
        <v>1</v>
      </c>
      <c r="AD17" s="27">
        <v>0</v>
      </c>
      <c r="AE17" s="27">
        <v>1</v>
      </c>
      <c r="AF17" s="27">
        <v>0</v>
      </c>
      <c r="AG17" s="27">
        <v>0</v>
      </c>
      <c r="AH17" s="27">
        <f t="shared" si="0"/>
        <v>6</v>
      </c>
      <c r="AI17" s="27">
        <f t="shared" si="1"/>
        <v>150</v>
      </c>
      <c r="AJ17" s="27"/>
      <c r="AK17" s="125"/>
      <c r="AL17" s="126"/>
      <c r="AM17" s="127"/>
    </row>
    <row r="18" spans="1:39" ht="18" customHeight="1" x14ac:dyDescent="0.25">
      <c r="A18" s="201"/>
      <c r="B18" s="163"/>
      <c r="C18" s="163"/>
      <c r="D18" s="165"/>
      <c r="E18" s="160"/>
      <c r="F18" s="143"/>
      <c r="G18" s="2" t="s">
        <v>30</v>
      </c>
      <c r="H18" s="1" t="s">
        <v>31</v>
      </c>
      <c r="I18" s="19">
        <v>65</v>
      </c>
      <c r="J18" s="27">
        <v>3</v>
      </c>
      <c r="K18" s="27">
        <v>9</v>
      </c>
      <c r="L18" s="27">
        <v>0</v>
      </c>
      <c r="M18" s="27">
        <v>0</v>
      </c>
      <c r="N18" s="27">
        <v>9</v>
      </c>
      <c r="O18" s="27">
        <v>9</v>
      </c>
      <c r="P18" s="27">
        <v>8</v>
      </c>
      <c r="Q18" s="27">
        <v>11</v>
      </c>
      <c r="R18" s="27">
        <v>4</v>
      </c>
      <c r="S18" s="27">
        <v>8</v>
      </c>
      <c r="T18" s="27">
        <v>5</v>
      </c>
      <c r="U18" s="27">
        <v>3</v>
      </c>
      <c r="V18" s="27">
        <v>8</v>
      </c>
      <c r="W18" s="27">
        <v>11</v>
      </c>
      <c r="X18" s="27">
        <v>0</v>
      </c>
      <c r="Y18" s="27">
        <v>0</v>
      </c>
      <c r="Z18" s="27">
        <v>5</v>
      </c>
      <c r="AA18" s="27">
        <v>7</v>
      </c>
      <c r="AB18" s="27">
        <v>9</v>
      </c>
      <c r="AC18" s="27">
        <v>10</v>
      </c>
      <c r="AD18" s="27">
        <v>8</v>
      </c>
      <c r="AE18" s="27">
        <v>8</v>
      </c>
      <c r="AF18" s="27">
        <v>6</v>
      </c>
      <c r="AG18" s="27">
        <v>12</v>
      </c>
      <c r="AH18" s="27">
        <f t="shared" si="0"/>
        <v>88</v>
      </c>
      <c r="AI18" s="27">
        <f t="shared" si="1"/>
        <v>135.38461538461539</v>
      </c>
      <c r="AJ18" s="27"/>
      <c r="AK18" s="125"/>
      <c r="AL18" s="126"/>
      <c r="AM18" s="127"/>
    </row>
    <row r="19" spans="1:39" ht="18" customHeight="1" x14ac:dyDescent="0.25">
      <c r="A19" s="201"/>
      <c r="B19" s="163"/>
      <c r="C19" s="163"/>
      <c r="D19" s="165"/>
      <c r="E19" s="160"/>
      <c r="F19" s="143"/>
      <c r="G19" s="2" t="s">
        <v>300</v>
      </c>
      <c r="H19" s="1" t="s">
        <v>301</v>
      </c>
      <c r="I19" s="19">
        <v>6</v>
      </c>
      <c r="J19" s="27">
        <v>0</v>
      </c>
      <c r="K19" s="27">
        <v>2</v>
      </c>
      <c r="L19" s="27">
        <v>4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2</v>
      </c>
      <c r="S19" s="27">
        <v>2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4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f t="shared" si="0"/>
        <v>8</v>
      </c>
      <c r="AI19" s="27">
        <f t="shared" si="1"/>
        <v>133.33333333333331</v>
      </c>
      <c r="AJ19" s="27"/>
      <c r="AK19" s="125"/>
      <c r="AL19" s="126"/>
      <c r="AM19" s="127"/>
    </row>
    <row r="20" spans="1:39" ht="18" customHeight="1" x14ac:dyDescent="0.25">
      <c r="A20" s="201"/>
      <c r="B20" s="163"/>
      <c r="C20" s="163"/>
      <c r="D20" s="165"/>
      <c r="E20" s="37">
        <v>11</v>
      </c>
      <c r="F20" s="11" t="s">
        <v>24</v>
      </c>
      <c r="G20" s="2" t="s">
        <v>32</v>
      </c>
      <c r="H20" s="1" t="s">
        <v>31</v>
      </c>
      <c r="I20" s="19">
        <v>17</v>
      </c>
      <c r="J20" s="27">
        <v>3</v>
      </c>
      <c r="K20" s="27">
        <v>6</v>
      </c>
      <c r="L20" s="27">
        <v>4</v>
      </c>
      <c r="M20" s="27">
        <v>4</v>
      </c>
      <c r="N20" s="27">
        <v>0</v>
      </c>
      <c r="O20" s="27">
        <v>0</v>
      </c>
      <c r="P20" s="27">
        <v>0</v>
      </c>
      <c r="Q20" s="27">
        <v>0</v>
      </c>
      <c r="R20" s="27">
        <v>4</v>
      </c>
      <c r="S20" s="27">
        <v>4</v>
      </c>
      <c r="T20" s="27">
        <v>2</v>
      </c>
      <c r="U20" s="27">
        <v>2</v>
      </c>
      <c r="V20" s="27">
        <v>0</v>
      </c>
      <c r="W20" s="27">
        <v>1</v>
      </c>
      <c r="X20" s="27">
        <v>3</v>
      </c>
      <c r="Y20" s="27">
        <v>6</v>
      </c>
      <c r="Z20" s="27">
        <v>1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f t="shared" si="0"/>
        <v>23</v>
      </c>
      <c r="AI20" s="27">
        <f t="shared" si="1"/>
        <v>135.29411764705884</v>
      </c>
      <c r="AJ20" s="27"/>
      <c r="AK20" s="125"/>
      <c r="AL20" s="126"/>
      <c r="AM20" s="127"/>
    </row>
    <row r="21" spans="1:39" ht="18" customHeight="1" x14ac:dyDescent="0.25">
      <c r="A21" s="201"/>
      <c r="B21" s="163"/>
      <c r="C21" s="163"/>
      <c r="D21" s="165"/>
      <c r="E21" s="37">
        <v>12</v>
      </c>
      <c r="F21" s="11" t="s">
        <v>257</v>
      </c>
      <c r="G21" s="2" t="s">
        <v>30</v>
      </c>
      <c r="H21" s="1" t="s">
        <v>31</v>
      </c>
      <c r="I21" s="19">
        <v>396</v>
      </c>
      <c r="J21" s="27">
        <v>33</v>
      </c>
      <c r="K21" s="27">
        <v>3</v>
      </c>
      <c r="L21" s="27">
        <v>33</v>
      </c>
      <c r="M21" s="27">
        <v>0</v>
      </c>
      <c r="N21" s="27">
        <v>33</v>
      </c>
      <c r="O21" s="27">
        <v>5</v>
      </c>
      <c r="P21" s="27">
        <v>33</v>
      </c>
      <c r="Q21" s="27">
        <v>2</v>
      </c>
      <c r="R21" s="27">
        <v>33</v>
      </c>
      <c r="S21" s="27">
        <v>4</v>
      </c>
      <c r="T21" s="27">
        <v>33</v>
      </c>
      <c r="U21" s="27">
        <v>3</v>
      </c>
      <c r="V21" s="27">
        <v>33</v>
      </c>
      <c r="W21" s="27">
        <v>5</v>
      </c>
      <c r="X21" s="27">
        <v>33</v>
      </c>
      <c r="Y21" s="27">
        <v>1</v>
      </c>
      <c r="Z21" s="27">
        <v>33</v>
      </c>
      <c r="AA21" s="27">
        <v>0</v>
      </c>
      <c r="AB21" s="27">
        <v>33</v>
      </c>
      <c r="AC21" s="27">
        <v>58</v>
      </c>
      <c r="AD21" s="27">
        <v>33</v>
      </c>
      <c r="AE21" s="27">
        <v>40</v>
      </c>
      <c r="AF21" s="27">
        <v>33</v>
      </c>
      <c r="AG21" s="27">
        <v>27</v>
      </c>
      <c r="AH21" s="27">
        <f t="shared" si="0"/>
        <v>148</v>
      </c>
      <c r="AI21" s="27">
        <f t="shared" si="1"/>
        <v>37.373737373737377</v>
      </c>
      <c r="AJ21" s="27" t="s">
        <v>239</v>
      </c>
      <c r="AK21" s="125"/>
      <c r="AL21" s="126"/>
      <c r="AM21" s="127"/>
    </row>
    <row r="22" spans="1:39" ht="18" customHeight="1" x14ac:dyDescent="0.25">
      <c r="A22" s="201"/>
      <c r="B22" s="163"/>
      <c r="C22" s="163"/>
      <c r="D22" s="165"/>
      <c r="E22" s="39">
        <v>13</v>
      </c>
      <c r="F22" s="34" t="s">
        <v>258</v>
      </c>
      <c r="G22" s="2" t="s">
        <v>30</v>
      </c>
      <c r="H22" s="8" t="s">
        <v>31</v>
      </c>
      <c r="I22" s="19">
        <v>24</v>
      </c>
      <c r="J22" s="27">
        <v>2</v>
      </c>
      <c r="K22" s="27">
        <v>1</v>
      </c>
      <c r="L22" s="27">
        <v>2</v>
      </c>
      <c r="M22" s="27">
        <v>0</v>
      </c>
      <c r="N22" s="27">
        <v>2</v>
      </c>
      <c r="O22" s="27">
        <v>0</v>
      </c>
      <c r="P22" s="27">
        <v>2</v>
      </c>
      <c r="Q22" s="27">
        <v>0</v>
      </c>
      <c r="R22" s="27">
        <v>2</v>
      </c>
      <c r="S22" s="27">
        <v>0</v>
      </c>
      <c r="T22" s="27">
        <v>2</v>
      </c>
      <c r="U22" s="27">
        <v>0</v>
      </c>
      <c r="V22" s="27">
        <v>2</v>
      </c>
      <c r="W22" s="27">
        <v>0</v>
      </c>
      <c r="X22" s="27">
        <v>2</v>
      </c>
      <c r="Y22" s="27">
        <v>0</v>
      </c>
      <c r="Z22" s="27">
        <v>2</v>
      </c>
      <c r="AA22" s="27">
        <v>0</v>
      </c>
      <c r="AB22" s="27">
        <v>2</v>
      </c>
      <c r="AC22" s="27">
        <v>0</v>
      </c>
      <c r="AD22" s="27">
        <v>2</v>
      </c>
      <c r="AE22" s="27">
        <v>0</v>
      </c>
      <c r="AF22" s="27">
        <v>2</v>
      </c>
      <c r="AG22" s="27">
        <v>0</v>
      </c>
      <c r="AH22" s="27">
        <f t="shared" si="0"/>
        <v>1</v>
      </c>
      <c r="AI22" s="27">
        <f t="shared" si="1"/>
        <v>4.1666666666666661</v>
      </c>
      <c r="AJ22" s="27" t="s">
        <v>239</v>
      </c>
      <c r="AK22" s="125"/>
      <c r="AL22" s="126"/>
      <c r="AM22" s="127"/>
    </row>
    <row r="23" spans="1:39" ht="18" customHeight="1" x14ac:dyDescent="0.25">
      <c r="A23" s="201"/>
      <c r="B23" s="163"/>
      <c r="C23" s="163"/>
      <c r="D23" s="165"/>
      <c r="E23" s="37">
        <v>14</v>
      </c>
      <c r="F23" s="52" t="s">
        <v>25</v>
      </c>
      <c r="G23" s="2" t="s">
        <v>30</v>
      </c>
      <c r="H23" s="1" t="s">
        <v>31</v>
      </c>
      <c r="I23" s="19">
        <v>48</v>
      </c>
      <c r="J23" s="27">
        <v>4</v>
      </c>
      <c r="K23" s="27">
        <v>1</v>
      </c>
      <c r="L23" s="27">
        <v>4</v>
      </c>
      <c r="M23" s="27">
        <v>1</v>
      </c>
      <c r="N23" s="27">
        <v>4</v>
      </c>
      <c r="O23" s="27">
        <v>0</v>
      </c>
      <c r="P23" s="27">
        <v>4</v>
      </c>
      <c r="Q23" s="27">
        <v>0</v>
      </c>
      <c r="R23" s="27">
        <v>4</v>
      </c>
      <c r="S23" s="27">
        <v>0</v>
      </c>
      <c r="T23" s="27">
        <v>4</v>
      </c>
      <c r="U23" s="27">
        <v>0</v>
      </c>
      <c r="V23" s="27">
        <v>4</v>
      </c>
      <c r="W23" s="27">
        <v>0</v>
      </c>
      <c r="X23" s="27">
        <v>4</v>
      </c>
      <c r="Y23" s="27">
        <v>0</v>
      </c>
      <c r="Z23" s="27">
        <v>4</v>
      </c>
      <c r="AA23" s="27">
        <v>0</v>
      </c>
      <c r="AB23" s="27">
        <v>4</v>
      </c>
      <c r="AC23" s="27">
        <v>4</v>
      </c>
      <c r="AD23" s="27">
        <v>4</v>
      </c>
      <c r="AE23" s="27">
        <v>4</v>
      </c>
      <c r="AF23" s="27">
        <v>4</v>
      </c>
      <c r="AG23" s="27">
        <v>0</v>
      </c>
      <c r="AH23" s="27">
        <f t="shared" si="0"/>
        <v>10</v>
      </c>
      <c r="AI23" s="27">
        <f t="shared" si="1"/>
        <v>20.833333333333336</v>
      </c>
      <c r="AJ23" s="27" t="s">
        <v>239</v>
      </c>
      <c r="AK23" s="125"/>
      <c r="AL23" s="126"/>
      <c r="AM23" s="127"/>
    </row>
    <row r="24" spans="1:39" ht="24" customHeight="1" x14ac:dyDescent="0.25">
      <c r="A24" s="201"/>
      <c r="B24" s="163"/>
      <c r="C24" s="163"/>
      <c r="D24" s="165"/>
      <c r="E24" s="39">
        <v>15</v>
      </c>
      <c r="F24" s="35" t="s">
        <v>259</v>
      </c>
      <c r="G24" s="9" t="s">
        <v>260</v>
      </c>
      <c r="H24" s="8" t="s">
        <v>31</v>
      </c>
      <c r="I24" s="19">
        <v>82</v>
      </c>
      <c r="J24" s="27">
        <v>6</v>
      </c>
      <c r="K24" s="27">
        <v>17</v>
      </c>
      <c r="L24" s="27">
        <v>4</v>
      </c>
      <c r="M24" s="27">
        <v>4</v>
      </c>
      <c r="N24" s="27">
        <v>9</v>
      </c>
      <c r="O24" s="27">
        <v>9</v>
      </c>
      <c r="P24" s="27">
        <v>8</v>
      </c>
      <c r="Q24" s="27">
        <v>11</v>
      </c>
      <c r="R24" s="27">
        <v>8</v>
      </c>
      <c r="S24" s="27">
        <v>14</v>
      </c>
      <c r="T24" s="27">
        <v>7</v>
      </c>
      <c r="U24" s="27">
        <v>5</v>
      </c>
      <c r="V24" s="27">
        <v>8</v>
      </c>
      <c r="W24" s="27">
        <v>8</v>
      </c>
      <c r="X24" s="27">
        <v>3</v>
      </c>
      <c r="Y24" s="27">
        <v>3</v>
      </c>
      <c r="Z24" s="27">
        <v>6</v>
      </c>
      <c r="AA24" s="27">
        <v>6</v>
      </c>
      <c r="AB24" s="27">
        <v>9</v>
      </c>
      <c r="AC24" s="27">
        <v>7</v>
      </c>
      <c r="AD24" s="27">
        <v>8</v>
      </c>
      <c r="AE24" s="27">
        <v>7</v>
      </c>
      <c r="AF24" s="27">
        <v>6</v>
      </c>
      <c r="AG24" s="27">
        <v>9</v>
      </c>
      <c r="AH24" s="27">
        <f t="shared" si="0"/>
        <v>100</v>
      </c>
      <c r="AI24" s="27">
        <f t="shared" si="1"/>
        <v>121.95121951219512</v>
      </c>
      <c r="AJ24" s="27"/>
      <c r="AK24" s="125"/>
      <c r="AL24" s="126"/>
      <c r="AM24" s="127"/>
    </row>
    <row r="25" spans="1:39" ht="18" customHeight="1" x14ac:dyDescent="0.25">
      <c r="A25" s="201"/>
      <c r="B25" s="163"/>
      <c r="C25" s="163"/>
      <c r="D25" s="165"/>
      <c r="E25" s="158">
        <v>16</v>
      </c>
      <c r="F25" s="142" t="s">
        <v>112</v>
      </c>
      <c r="G25" s="9" t="s">
        <v>113</v>
      </c>
      <c r="H25" s="1" t="s">
        <v>31</v>
      </c>
      <c r="I25" s="19">
        <v>1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1</v>
      </c>
      <c r="Q25" s="27">
        <v>1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f t="shared" si="0"/>
        <v>1</v>
      </c>
      <c r="AI25" s="27">
        <f t="shared" si="1"/>
        <v>100</v>
      </c>
      <c r="AJ25" s="27"/>
      <c r="AK25" s="125"/>
      <c r="AL25" s="126"/>
      <c r="AM25" s="127"/>
    </row>
    <row r="26" spans="1:39" ht="18" customHeight="1" x14ac:dyDescent="0.25">
      <c r="A26" s="201"/>
      <c r="B26" s="163"/>
      <c r="C26" s="163"/>
      <c r="D26" s="165"/>
      <c r="E26" s="160"/>
      <c r="F26" s="143"/>
      <c r="G26" s="9" t="s">
        <v>114</v>
      </c>
      <c r="H26" s="1" t="s">
        <v>31</v>
      </c>
      <c r="I26" s="19">
        <v>1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1</v>
      </c>
      <c r="U26" s="27">
        <v>1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f t="shared" si="0"/>
        <v>1</v>
      </c>
      <c r="AI26" s="27">
        <f t="shared" si="1"/>
        <v>100</v>
      </c>
      <c r="AJ26" s="27"/>
      <c r="AK26" s="125"/>
      <c r="AL26" s="126"/>
      <c r="AM26" s="127"/>
    </row>
    <row r="27" spans="1:39" ht="18" customHeight="1" x14ac:dyDescent="0.25">
      <c r="A27" s="201"/>
      <c r="B27" s="163"/>
      <c r="C27" s="163"/>
      <c r="D27" s="166"/>
      <c r="E27" s="159"/>
      <c r="F27" s="143"/>
      <c r="G27" s="12" t="s">
        <v>115</v>
      </c>
      <c r="H27" s="13" t="s">
        <v>31</v>
      </c>
      <c r="I27" s="23">
        <v>1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1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f t="shared" si="0"/>
        <v>0</v>
      </c>
      <c r="AI27" s="29">
        <f t="shared" si="1"/>
        <v>0</v>
      </c>
      <c r="AJ27" s="27" t="s">
        <v>239</v>
      </c>
      <c r="AK27" s="125"/>
      <c r="AL27" s="126"/>
      <c r="AM27" s="127"/>
    </row>
    <row r="28" spans="1:39" ht="33.75" customHeight="1" x14ac:dyDescent="0.25">
      <c r="A28" s="201"/>
      <c r="B28" s="163"/>
      <c r="C28" s="163"/>
      <c r="D28" s="156" t="s">
        <v>311</v>
      </c>
      <c r="E28" s="45">
        <v>17</v>
      </c>
      <c r="F28" s="18" t="s">
        <v>155</v>
      </c>
      <c r="G28" s="16" t="s">
        <v>158</v>
      </c>
      <c r="H28" s="15" t="s">
        <v>154</v>
      </c>
      <c r="I28" s="24">
        <v>2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1</v>
      </c>
      <c r="W28" s="25">
        <v>1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1</v>
      </c>
      <c r="AG28" s="25">
        <v>1</v>
      </c>
      <c r="AH28" s="25">
        <f t="shared" si="0"/>
        <v>2</v>
      </c>
      <c r="AI28" s="25">
        <f t="shared" si="1"/>
        <v>100</v>
      </c>
      <c r="AJ28" s="36" t="s">
        <v>376</v>
      </c>
      <c r="AK28" s="128"/>
      <c r="AL28" s="129"/>
      <c r="AM28" s="130"/>
    </row>
    <row r="29" spans="1:39" ht="36.75" customHeight="1" x14ac:dyDescent="0.25">
      <c r="A29" s="201"/>
      <c r="B29" s="163"/>
      <c r="C29" s="163"/>
      <c r="D29" s="157"/>
      <c r="E29" s="45">
        <v>18</v>
      </c>
      <c r="F29" s="18" t="s">
        <v>156</v>
      </c>
      <c r="G29" s="16" t="s">
        <v>158</v>
      </c>
      <c r="H29" s="15" t="s">
        <v>154</v>
      </c>
      <c r="I29" s="24">
        <v>2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1</v>
      </c>
      <c r="W29" s="25">
        <v>1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1</v>
      </c>
      <c r="AG29" s="25">
        <v>1</v>
      </c>
      <c r="AH29" s="25">
        <f t="shared" si="0"/>
        <v>2</v>
      </c>
      <c r="AI29" s="25">
        <f t="shared" si="1"/>
        <v>100</v>
      </c>
      <c r="AJ29" s="36" t="s">
        <v>376</v>
      </c>
      <c r="AK29" s="128"/>
      <c r="AL29" s="129"/>
      <c r="AM29" s="130"/>
    </row>
    <row r="30" spans="1:39" ht="36.75" customHeight="1" x14ac:dyDescent="0.25">
      <c r="A30" s="201"/>
      <c r="B30" s="163"/>
      <c r="C30" s="163"/>
      <c r="D30" s="157"/>
      <c r="E30" s="45">
        <v>19</v>
      </c>
      <c r="F30" s="18" t="s">
        <v>157</v>
      </c>
      <c r="G30" s="16" t="s">
        <v>158</v>
      </c>
      <c r="H30" s="15" t="s">
        <v>154</v>
      </c>
      <c r="I30" s="24">
        <v>2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1</v>
      </c>
      <c r="W30" s="25">
        <v>1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1</v>
      </c>
      <c r="AG30" s="25">
        <v>2</v>
      </c>
      <c r="AH30" s="25">
        <f t="shared" si="0"/>
        <v>3</v>
      </c>
      <c r="AI30" s="25">
        <f t="shared" si="1"/>
        <v>150</v>
      </c>
      <c r="AJ30" s="36" t="s">
        <v>376</v>
      </c>
      <c r="AK30" s="128"/>
      <c r="AL30" s="129"/>
      <c r="AM30" s="130"/>
    </row>
    <row r="31" spans="1:39" ht="18" customHeight="1" x14ac:dyDescent="0.25">
      <c r="A31" s="201"/>
      <c r="B31" s="163"/>
      <c r="C31" s="163"/>
      <c r="D31" s="157"/>
      <c r="E31" s="161">
        <v>20</v>
      </c>
      <c r="F31" s="178" t="s">
        <v>159</v>
      </c>
      <c r="G31" s="181" t="s">
        <v>160</v>
      </c>
      <c r="H31" s="15" t="s">
        <v>161</v>
      </c>
      <c r="I31" s="24">
        <v>10</v>
      </c>
      <c r="J31" s="25">
        <v>0</v>
      </c>
      <c r="K31" s="25">
        <v>0</v>
      </c>
      <c r="L31" s="25">
        <v>1</v>
      </c>
      <c r="M31" s="25">
        <v>0</v>
      </c>
      <c r="N31" s="25">
        <v>0</v>
      </c>
      <c r="O31" s="25">
        <v>0</v>
      </c>
      <c r="P31" s="25">
        <v>2</v>
      </c>
      <c r="Q31" s="25">
        <v>0</v>
      </c>
      <c r="R31" s="25">
        <v>1</v>
      </c>
      <c r="S31" s="25">
        <v>0</v>
      </c>
      <c r="T31" s="25">
        <v>1</v>
      </c>
      <c r="U31" s="25">
        <v>0</v>
      </c>
      <c r="V31" s="25">
        <v>0</v>
      </c>
      <c r="W31" s="25">
        <v>0</v>
      </c>
      <c r="X31" s="25">
        <v>1</v>
      </c>
      <c r="Y31" s="25">
        <v>0</v>
      </c>
      <c r="Z31" s="25">
        <v>1</v>
      </c>
      <c r="AA31" s="25">
        <v>0</v>
      </c>
      <c r="AB31" s="25">
        <v>1</v>
      </c>
      <c r="AC31" s="25">
        <v>0</v>
      </c>
      <c r="AD31" s="25">
        <v>1</v>
      </c>
      <c r="AE31" s="25">
        <v>0</v>
      </c>
      <c r="AF31" s="25">
        <v>1</v>
      </c>
      <c r="AG31" s="25">
        <v>0</v>
      </c>
      <c r="AH31" s="25">
        <f t="shared" si="0"/>
        <v>0</v>
      </c>
      <c r="AI31" s="25">
        <f t="shared" si="1"/>
        <v>0</v>
      </c>
      <c r="AJ31" s="28" t="s">
        <v>377</v>
      </c>
      <c r="AK31" s="167"/>
      <c r="AL31" s="168"/>
      <c r="AM31" s="169"/>
    </row>
    <row r="32" spans="1:39" ht="18" customHeight="1" x14ac:dyDescent="0.25">
      <c r="A32" s="201"/>
      <c r="B32" s="163"/>
      <c r="C32" s="163"/>
      <c r="D32" s="157"/>
      <c r="E32" s="162"/>
      <c r="F32" s="180"/>
      <c r="G32" s="183"/>
      <c r="H32" s="15" t="s">
        <v>162</v>
      </c>
      <c r="I32" s="24">
        <v>6</v>
      </c>
      <c r="J32" s="25">
        <v>0</v>
      </c>
      <c r="K32" s="25">
        <v>0</v>
      </c>
      <c r="L32" s="25">
        <v>1</v>
      </c>
      <c r="M32" s="25">
        <v>0</v>
      </c>
      <c r="N32" s="25">
        <v>0</v>
      </c>
      <c r="O32" s="25">
        <v>0</v>
      </c>
      <c r="P32" s="25">
        <v>1</v>
      </c>
      <c r="Q32" s="25">
        <v>0</v>
      </c>
      <c r="R32" s="25">
        <v>1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1</v>
      </c>
      <c r="AA32" s="25">
        <v>0</v>
      </c>
      <c r="AB32" s="25">
        <v>1</v>
      </c>
      <c r="AC32" s="25">
        <v>0</v>
      </c>
      <c r="AD32" s="25">
        <v>1</v>
      </c>
      <c r="AE32" s="25">
        <v>0</v>
      </c>
      <c r="AF32" s="25">
        <v>0</v>
      </c>
      <c r="AG32" s="25">
        <v>0</v>
      </c>
      <c r="AH32" s="25">
        <f t="shared" si="0"/>
        <v>0</v>
      </c>
      <c r="AI32" s="25">
        <f t="shared" si="1"/>
        <v>0</v>
      </c>
      <c r="AJ32" s="28" t="s">
        <v>377</v>
      </c>
      <c r="AK32" s="170"/>
      <c r="AL32" s="171"/>
      <c r="AM32" s="172"/>
    </row>
    <row r="33" spans="1:40" ht="39" customHeight="1" x14ac:dyDescent="0.25">
      <c r="A33" s="201"/>
      <c r="B33" s="163"/>
      <c r="C33" s="163"/>
      <c r="D33" s="157"/>
      <c r="E33" s="45">
        <v>21</v>
      </c>
      <c r="F33" s="18" t="s">
        <v>163</v>
      </c>
      <c r="G33" s="16" t="s">
        <v>164</v>
      </c>
      <c r="H33" s="15" t="s">
        <v>165</v>
      </c>
      <c r="I33" s="24">
        <v>6</v>
      </c>
      <c r="J33" s="25">
        <v>0</v>
      </c>
      <c r="K33" s="25">
        <v>0</v>
      </c>
      <c r="L33" s="25">
        <v>0</v>
      </c>
      <c r="M33" s="25">
        <v>0</v>
      </c>
      <c r="N33" s="25">
        <v>5</v>
      </c>
      <c r="O33" s="25">
        <v>1</v>
      </c>
      <c r="P33" s="25">
        <v>0</v>
      </c>
      <c r="Q33" s="25">
        <v>3</v>
      </c>
      <c r="R33" s="25">
        <v>0</v>
      </c>
      <c r="S33" s="25">
        <v>5</v>
      </c>
      <c r="T33" s="25">
        <v>0</v>
      </c>
      <c r="U33" s="25">
        <v>0</v>
      </c>
      <c r="V33" s="25">
        <v>0</v>
      </c>
      <c r="W33" s="25">
        <v>1</v>
      </c>
      <c r="X33" s="25">
        <v>0</v>
      </c>
      <c r="Y33" s="25">
        <v>19</v>
      </c>
      <c r="Z33" s="25">
        <v>1</v>
      </c>
      <c r="AA33" s="25">
        <v>1</v>
      </c>
      <c r="AB33" s="25">
        <v>0</v>
      </c>
      <c r="AC33" s="25">
        <v>25</v>
      </c>
      <c r="AD33" s="25">
        <v>0</v>
      </c>
      <c r="AE33" s="25">
        <v>6</v>
      </c>
      <c r="AF33" s="25">
        <v>0</v>
      </c>
      <c r="AG33" s="25">
        <v>3</v>
      </c>
      <c r="AH33" s="25">
        <f t="shared" si="0"/>
        <v>64</v>
      </c>
      <c r="AI33" s="25">
        <f t="shared" si="1"/>
        <v>1066.6666666666665</v>
      </c>
      <c r="AJ33" s="25" t="s">
        <v>376</v>
      </c>
      <c r="AK33" s="128"/>
      <c r="AL33" s="129"/>
      <c r="AM33" s="130"/>
    </row>
    <row r="34" spans="1:40" ht="61.5" customHeight="1" x14ac:dyDescent="0.25">
      <c r="A34" s="201"/>
      <c r="B34" s="163"/>
      <c r="C34" s="163"/>
      <c r="D34" s="157"/>
      <c r="E34" s="45">
        <v>22</v>
      </c>
      <c r="F34" s="18" t="s">
        <v>166</v>
      </c>
      <c r="G34" s="16" t="s">
        <v>167</v>
      </c>
      <c r="H34" s="15" t="s">
        <v>168</v>
      </c>
      <c r="I34" s="24">
        <v>197</v>
      </c>
      <c r="J34" s="25">
        <v>0</v>
      </c>
      <c r="K34" s="25">
        <v>0</v>
      </c>
      <c r="L34" s="25">
        <v>0</v>
      </c>
      <c r="M34" s="25">
        <v>0</v>
      </c>
      <c r="N34" s="25">
        <v>5</v>
      </c>
      <c r="O34" s="25">
        <v>0</v>
      </c>
      <c r="P34" s="25">
        <v>0</v>
      </c>
      <c r="Q34" s="25">
        <v>0</v>
      </c>
      <c r="R34" s="25">
        <v>100</v>
      </c>
      <c r="S34" s="25">
        <v>99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92</v>
      </c>
      <c r="AA34" s="25">
        <v>0</v>
      </c>
      <c r="AB34" s="25">
        <v>0</v>
      </c>
      <c r="AC34" s="25">
        <v>93</v>
      </c>
      <c r="AD34" s="25">
        <v>0</v>
      </c>
      <c r="AE34" s="25">
        <v>35</v>
      </c>
      <c r="AF34" s="25">
        <v>0</v>
      </c>
      <c r="AG34" s="25">
        <v>35</v>
      </c>
      <c r="AH34" s="25">
        <f t="shared" si="0"/>
        <v>262</v>
      </c>
      <c r="AI34" s="25">
        <f t="shared" si="1"/>
        <v>132.99492385786803</v>
      </c>
      <c r="AJ34" s="33" t="s">
        <v>376</v>
      </c>
      <c r="AK34" s="128"/>
      <c r="AL34" s="129"/>
      <c r="AM34" s="130"/>
    </row>
    <row r="35" spans="1:40" ht="19.5" customHeight="1" x14ac:dyDescent="0.25">
      <c r="A35" s="201"/>
      <c r="B35" s="163"/>
      <c r="C35" s="163"/>
      <c r="D35" s="157"/>
      <c r="E35" s="161">
        <v>23</v>
      </c>
      <c r="F35" s="178" t="s">
        <v>276</v>
      </c>
      <c r="G35" s="181" t="s">
        <v>277</v>
      </c>
      <c r="H35" s="15" t="s">
        <v>278</v>
      </c>
      <c r="I35" s="24">
        <v>4</v>
      </c>
      <c r="J35" s="25">
        <v>0</v>
      </c>
      <c r="K35" s="25">
        <v>0</v>
      </c>
      <c r="L35" s="25">
        <v>0</v>
      </c>
      <c r="M35" s="25">
        <v>0</v>
      </c>
      <c r="N35" s="25">
        <v>1</v>
      </c>
      <c r="O35" s="25">
        <v>1</v>
      </c>
      <c r="P35" s="25">
        <v>0</v>
      </c>
      <c r="Q35" s="25">
        <v>0</v>
      </c>
      <c r="R35" s="25">
        <v>0</v>
      </c>
      <c r="S35" s="25">
        <v>0</v>
      </c>
      <c r="T35" s="25">
        <v>1</v>
      </c>
      <c r="U35" s="25">
        <v>1</v>
      </c>
      <c r="V35" s="25">
        <v>0</v>
      </c>
      <c r="W35" s="25">
        <v>0</v>
      </c>
      <c r="X35" s="25">
        <v>0</v>
      </c>
      <c r="Y35" s="25">
        <v>0</v>
      </c>
      <c r="Z35" s="25">
        <v>1</v>
      </c>
      <c r="AA35" s="25">
        <v>1</v>
      </c>
      <c r="AB35" s="25">
        <v>0</v>
      </c>
      <c r="AC35" s="25">
        <v>0</v>
      </c>
      <c r="AD35" s="25">
        <v>0</v>
      </c>
      <c r="AE35" s="25">
        <v>0</v>
      </c>
      <c r="AF35" s="25">
        <v>1</v>
      </c>
      <c r="AG35" s="28">
        <v>1</v>
      </c>
      <c r="AH35" s="28">
        <f t="shared" si="0"/>
        <v>4</v>
      </c>
      <c r="AI35" s="28">
        <f t="shared" si="1"/>
        <v>100</v>
      </c>
      <c r="AJ35" s="175" t="s">
        <v>376</v>
      </c>
      <c r="AK35" s="128"/>
      <c r="AL35" s="129"/>
      <c r="AM35" s="130"/>
    </row>
    <row r="36" spans="1:40" ht="20.25" customHeight="1" x14ac:dyDescent="0.25">
      <c r="A36" s="201"/>
      <c r="B36" s="163"/>
      <c r="C36" s="163"/>
      <c r="D36" s="157"/>
      <c r="E36" s="204"/>
      <c r="F36" s="179"/>
      <c r="G36" s="182"/>
      <c r="H36" s="15" t="s">
        <v>279</v>
      </c>
      <c r="I36" s="24">
        <v>4</v>
      </c>
      <c r="J36" s="25">
        <v>0</v>
      </c>
      <c r="K36" s="25">
        <v>0</v>
      </c>
      <c r="L36" s="25">
        <v>0</v>
      </c>
      <c r="M36" s="25">
        <v>0</v>
      </c>
      <c r="N36" s="25">
        <v>1</v>
      </c>
      <c r="O36" s="25">
        <v>1</v>
      </c>
      <c r="P36" s="25">
        <v>0</v>
      </c>
      <c r="Q36" s="25">
        <v>0</v>
      </c>
      <c r="R36" s="25">
        <v>0</v>
      </c>
      <c r="S36" s="25">
        <v>0</v>
      </c>
      <c r="T36" s="25">
        <v>1</v>
      </c>
      <c r="U36" s="25">
        <v>1</v>
      </c>
      <c r="V36" s="25">
        <v>0</v>
      </c>
      <c r="W36" s="25">
        <v>0</v>
      </c>
      <c r="X36" s="25">
        <v>0</v>
      </c>
      <c r="Y36" s="25">
        <v>0</v>
      </c>
      <c r="Z36" s="25">
        <v>1</v>
      </c>
      <c r="AA36" s="25">
        <v>1</v>
      </c>
      <c r="AB36" s="25">
        <v>0</v>
      </c>
      <c r="AC36" s="25">
        <v>0</v>
      </c>
      <c r="AD36" s="25">
        <v>0</v>
      </c>
      <c r="AE36" s="25">
        <v>0</v>
      </c>
      <c r="AF36" s="25">
        <v>1</v>
      </c>
      <c r="AG36" s="28">
        <v>1</v>
      </c>
      <c r="AH36" s="28">
        <f t="shared" si="0"/>
        <v>4</v>
      </c>
      <c r="AI36" s="28">
        <f t="shared" si="1"/>
        <v>100</v>
      </c>
      <c r="AJ36" s="176"/>
      <c r="AK36" s="128"/>
      <c r="AL36" s="129"/>
      <c r="AM36" s="130"/>
    </row>
    <row r="37" spans="1:40" ht="19.5" customHeight="1" x14ac:dyDescent="0.25">
      <c r="A37" s="201"/>
      <c r="B37" s="163"/>
      <c r="C37" s="163"/>
      <c r="D37" s="157"/>
      <c r="E37" s="204"/>
      <c r="F37" s="179"/>
      <c r="G37" s="182"/>
      <c r="H37" s="15" t="s">
        <v>280</v>
      </c>
      <c r="I37" s="24">
        <v>4</v>
      </c>
      <c r="J37" s="25">
        <v>0</v>
      </c>
      <c r="K37" s="25">
        <v>0</v>
      </c>
      <c r="L37" s="25">
        <v>0</v>
      </c>
      <c r="M37" s="25">
        <v>0</v>
      </c>
      <c r="N37" s="25">
        <v>1</v>
      </c>
      <c r="O37" s="25">
        <v>1</v>
      </c>
      <c r="P37" s="25">
        <v>0</v>
      </c>
      <c r="Q37" s="25">
        <v>0</v>
      </c>
      <c r="R37" s="25">
        <v>0</v>
      </c>
      <c r="S37" s="25">
        <v>0</v>
      </c>
      <c r="T37" s="25">
        <v>1</v>
      </c>
      <c r="U37" s="25">
        <v>1</v>
      </c>
      <c r="V37" s="25">
        <v>0</v>
      </c>
      <c r="W37" s="25">
        <v>0</v>
      </c>
      <c r="X37" s="25">
        <v>0</v>
      </c>
      <c r="Y37" s="25">
        <v>0</v>
      </c>
      <c r="Z37" s="25">
        <v>1</v>
      </c>
      <c r="AA37" s="25">
        <v>1</v>
      </c>
      <c r="AB37" s="25">
        <v>0</v>
      </c>
      <c r="AC37" s="25">
        <v>0</v>
      </c>
      <c r="AD37" s="25">
        <v>0</v>
      </c>
      <c r="AE37" s="25">
        <v>0</v>
      </c>
      <c r="AF37" s="25">
        <v>1</v>
      </c>
      <c r="AG37" s="28">
        <v>1</v>
      </c>
      <c r="AH37" s="28">
        <f t="shared" si="0"/>
        <v>4</v>
      </c>
      <c r="AI37" s="28">
        <f t="shared" si="1"/>
        <v>100</v>
      </c>
      <c r="AJ37" s="176"/>
      <c r="AK37" s="128"/>
      <c r="AL37" s="129"/>
      <c r="AM37" s="130"/>
    </row>
    <row r="38" spans="1:40" ht="20.25" customHeight="1" x14ac:dyDescent="0.25">
      <c r="A38" s="201"/>
      <c r="B38" s="163"/>
      <c r="C38" s="163"/>
      <c r="D38" s="157"/>
      <c r="E38" s="204"/>
      <c r="F38" s="179"/>
      <c r="G38" s="182"/>
      <c r="H38" s="15" t="s">
        <v>281</v>
      </c>
      <c r="I38" s="24">
        <v>4</v>
      </c>
      <c r="J38" s="25">
        <v>0</v>
      </c>
      <c r="K38" s="25">
        <v>0</v>
      </c>
      <c r="L38" s="25">
        <v>0</v>
      </c>
      <c r="M38" s="25">
        <v>0</v>
      </c>
      <c r="N38" s="25">
        <v>1</v>
      </c>
      <c r="O38" s="25">
        <v>1</v>
      </c>
      <c r="P38" s="25">
        <v>0</v>
      </c>
      <c r="Q38" s="25">
        <v>0</v>
      </c>
      <c r="R38" s="25">
        <v>0</v>
      </c>
      <c r="S38" s="25">
        <v>0</v>
      </c>
      <c r="T38" s="25">
        <v>1</v>
      </c>
      <c r="U38" s="25">
        <v>1</v>
      </c>
      <c r="V38" s="25">
        <v>0</v>
      </c>
      <c r="W38" s="25">
        <v>0</v>
      </c>
      <c r="X38" s="25">
        <v>0</v>
      </c>
      <c r="Y38" s="25">
        <v>0</v>
      </c>
      <c r="Z38" s="25">
        <v>1</v>
      </c>
      <c r="AA38" s="25">
        <v>1</v>
      </c>
      <c r="AB38" s="25">
        <v>0</v>
      </c>
      <c r="AC38" s="25">
        <v>0</v>
      </c>
      <c r="AD38" s="25">
        <v>0</v>
      </c>
      <c r="AE38" s="25">
        <v>0</v>
      </c>
      <c r="AF38" s="25">
        <v>1</v>
      </c>
      <c r="AG38" s="28">
        <v>1</v>
      </c>
      <c r="AH38" s="28">
        <f t="shared" si="0"/>
        <v>4</v>
      </c>
      <c r="AI38" s="28">
        <f t="shared" si="1"/>
        <v>100</v>
      </c>
      <c r="AJ38" s="176"/>
      <c r="AK38" s="128"/>
      <c r="AL38" s="129"/>
      <c r="AM38" s="130"/>
    </row>
    <row r="39" spans="1:40" ht="23.25" customHeight="1" x14ac:dyDescent="0.25">
      <c r="A39" s="201"/>
      <c r="B39" s="163"/>
      <c r="C39" s="163"/>
      <c r="D39" s="157"/>
      <c r="E39" s="162"/>
      <c r="F39" s="180"/>
      <c r="G39" s="183"/>
      <c r="H39" s="16" t="s">
        <v>282</v>
      </c>
      <c r="I39" s="24">
        <v>4</v>
      </c>
      <c r="J39" s="25">
        <v>0</v>
      </c>
      <c r="K39" s="25">
        <v>0</v>
      </c>
      <c r="L39" s="25">
        <v>0</v>
      </c>
      <c r="M39" s="25">
        <v>0</v>
      </c>
      <c r="N39" s="25">
        <v>1</v>
      </c>
      <c r="O39" s="25">
        <v>1</v>
      </c>
      <c r="P39" s="25">
        <v>0</v>
      </c>
      <c r="Q39" s="25">
        <v>0</v>
      </c>
      <c r="R39" s="25">
        <v>0</v>
      </c>
      <c r="S39" s="25">
        <v>0</v>
      </c>
      <c r="T39" s="25">
        <v>1</v>
      </c>
      <c r="U39" s="25">
        <v>1</v>
      </c>
      <c r="V39" s="25">
        <v>0</v>
      </c>
      <c r="W39" s="25">
        <v>0</v>
      </c>
      <c r="X39" s="25">
        <v>0</v>
      </c>
      <c r="Y39" s="25">
        <v>0</v>
      </c>
      <c r="Z39" s="25">
        <v>1</v>
      </c>
      <c r="AA39" s="25">
        <v>1</v>
      </c>
      <c r="AB39" s="25">
        <v>0</v>
      </c>
      <c r="AC39" s="25">
        <v>0</v>
      </c>
      <c r="AD39" s="25">
        <v>0</v>
      </c>
      <c r="AE39" s="25">
        <v>0</v>
      </c>
      <c r="AF39" s="25">
        <v>1</v>
      </c>
      <c r="AG39" s="28">
        <v>1</v>
      </c>
      <c r="AH39" s="28">
        <f t="shared" si="0"/>
        <v>4</v>
      </c>
      <c r="AI39" s="28">
        <f t="shared" si="1"/>
        <v>100</v>
      </c>
      <c r="AJ39" s="177"/>
      <c r="AK39" s="128"/>
      <c r="AL39" s="129"/>
      <c r="AM39" s="130"/>
    </row>
    <row r="40" spans="1:40" ht="18" customHeight="1" x14ac:dyDescent="0.25">
      <c r="A40" s="198" t="s">
        <v>116</v>
      </c>
      <c r="B40" s="199"/>
      <c r="C40" s="199"/>
      <c r="D40" s="199"/>
      <c r="E40" s="199"/>
      <c r="F40" s="199"/>
      <c r="G40" s="199"/>
      <c r="H40" s="200"/>
      <c r="I40" s="43">
        <f t="shared" ref="I40:AF40" si="2">SUM(I7:I39)</f>
        <v>1664</v>
      </c>
      <c r="J40" s="44">
        <f t="shared" si="2"/>
        <v>102</v>
      </c>
      <c r="K40" s="44">
        <f>SUM(K7:K39)</f>
        <v>135</v>
      </c>
      <c r="L40" s="44">
        <f t="shared" si="2"/>
        <v>63</v>
      </c>
      <c r="M40" s="44">
        <f>SUM(M7:M39)</f>
        <v>28</v>
      </c>
      <c r="N40" s="44">
        <f t="shared" si="2"/>
        <v>143</v>
      </c>
      <c r="O40" s="44">
        <f>SUM(O7:O39)</f>
        <v>95</v>
      </c>
      <c r="P40" s="44">
        <f t="shared" si="2"/>
        <v>121</v>
      </c>
      <c r="Q40" s="44">
        <f>SUM(Q7:Q39)</f>
        <v>128</v>
      </c>
      <c r="R40" s="44">
        <f t="shared" si="2"/>
        <v>206</v>
      </c>
      <c r="S40" s="44">
        <f>SUM(S7:S39)</f>
        <v>172</v>
      </c>
      <c r="T40" s="44">
        <f t="shared" si="2"/>
        <v>112</v>
      </c>
      <c r="U40" s="44">
        <f>SUM(U7:U39)</f>
        <v>35</v>
      </c>
      <c r="V40" s="44">
        <f t="shared" si="2"/>
        <v>122</v>
      </c>
      <c r="W40" s="44">
        <f>SUM(W7:W39)</f>
        <v>98</v>
      </c>
      <c r="X40" s="44">
        <f t="shared" si="2"/>
        <v>56</v>
      </c>
      <c r="Y40" s="44">
        <f>SUM(Y7:Y39)</f>
        <v>96</v>
      </c>
      <c r="Z40" s="44">
        <f t="shared" si="2"/>
        <v>200</v>
      </c>
      <c r="AA40" s="44">
        <f>SUM(AA7:AA39)</f>
        <v>36</v>
      </c>
      <c r="AB40" s="44">
        <f t="shared" si="2"/>
        <v>127</v>
      </c>
      <c r="AC40" s="44">
        <f>SUM(AC7:AC39)</f>
        <v>229</v>
      </c>
      <c r="AD40" s="44">
        <f t="shared" si="2"/>
        <v>124</v>
      </c>
      <c r="AE40" s="44">
        <f>SUM(AE7:AE39)</f>
        <v>170</v>
      </c>
      <c r="AF40" s="44">
        <f t="shared" si="2"/>
        <v>288</v>
      </c>
      <c r="AG40" s="44">
        <f>SUM(AG7:AG39)</f>
        <v>352</v>
      </c>
      <c r="AH40" s="44">
        <f t="shared" si="0"/>
        <v>1574</v>
      </c>
      <c r="AI40" s="44">
        <f t="shared" si="1"/>
        <v>94.59134615384616</v>
      </c>
      <c r="AJ40" s="5"/>
      <c r="AK40" s="149"/>
      <c r="AL40" s="150"/>
      <c r="AM40" s="151"/>
    </row>
    <row r="41" spans="1:40" ht="24.75" customHeight="1" x14ac:dyDescent="0.25">
      <c r="A41" s="202" t="s">
        <v>180</v>
      </c>
      <c r="B41" s="163" t="s">
        <v>121</v>
      </c>
      <c r="C41" s="163" t="s">
        <v>117</v>
      </c>
      <c r="D41" s="164" t="s">
        <v>312</v>
      </c>
      <c r="E41" s="37">
        <v>24</v>
      </c>
      <c r="F41" s="1" t="s">
        <v>218</v>
      </c>
      <c r="G41" s="1" t="s">
        <v>219</v>
      </c>
      <c r="H41" s="8" t="s">
        <v>218</v>
      </c>
      <c r="I41" s="26">
        <v>46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16</v>
      </c>
      <c r="P41" s="26">
        <v>0</v>
      </c>
      <c r="Q41" s="26">
        <v>7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46</v>
      </c>
      <c r="AA41" s="26">
        <v>46</v>
      </c>
      <c r="AB41" s="26">
        <v>0</v>
      </c>
      <c r="AC41" s="86">
        <v>1</v>
      </c>
      <c r="AD41" s="86">
        <v>0</v>
      </c>
      <c r="AE41" s="86">
        <v>1</v>
      </c>
      <c r="AF41" s="86">
        <v>0</v>
      </c>
      <c r="AG41" s="86">
        <v>0</v>
      </c>
      <c r="AH41" s="26">
        <f t="shared" si="0"/>
        <v>71</v>
      </c>
      <c r="AI41" s="26">
        <f t="shared" si="1"/>
        <v>154.34782608695653</v>
      </c>
      <c r="AJ41" s="26"/>
      <c r="AK41" s="101" t="s">
        <v>220</v>
      </c>
      <c r="AL41" s="102"/>
      <c r="AM41" s="103"/>
      <c r="AN41" s="87"/>
    </row>
    <row r="42" spans="1:40" ht="21.75" customHeight="1" x14ac:dyDescent="0.25">
      <c r="A42" s="202"/>
      <c r="B42" s="163"/>
      <c r="C42" s="163"/>
      <c r="D42" s="165"/>
      <c r="E42" s="37">
        <v>25</v>
      </c>
      <c r="F42" s="57" t="s">
        <v>145</v>
      </c>
      <c r="G42" s="57" t="s">
        <v>221</v>
      </c>
      <c r="H42" s="8" t="s">
        <v>145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26">
        <f t="shared" si="0"/>
        <v>0</v>
      </c>
      <c r="AI42" s="26" t="e">
        <f t="shared" si="1"/>
        <v>#DIV/0!</v>
      </c>
      <c r="AJ42" s="26"/>
      <c r="AK42" s="104"/>
      <c r="AL42" s="105"/>
      <c r="AM42" s="106"/>
      <c r="AN42" s="87"/>
    </row>
    <row r="43" spans="1:40" ht="25.5" customHeight="1" x14ac:dyDescent="0.25">
      <c r="A43" s="202"/>
      <c r="B43" s="163"/>
      <c r="C43" s="163"/>
      <c r="D43" s="165"/>
      <c r="E43" s="37">
        <v>26</v>
      </c>
      <c r="F43" s="57" t="s">
        <v>222</v>
      </c>
      <c r="G43" s="57" t="s">
        <v>146</v>
      </c>
      <c r="H43" s="1" t="s">
        <v>104</v>
      </c>
      <c r="I43" s="26">
        <v>47</v>
      </c>
      <c r="J43" s="26">
        <v>0</v>
      </c>
      <c r="K43" s="26">
        <v>1</v>
      </c>
      <c r="L43" s="26">
        <v>1</v>
      </c>
      <c r="M43" s="26">
        <v>1</v>
      </c>
      <c r="N43" s="26">
        <v>0</v>
      </c>
      <c r="O43" s="26">
        <v>16</v>
      </c>
      <c r="P43" s="26">
        <v>0</v>
      </c>
      <c r="Q43" s="26">
        <v>7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16</v>
      </c>
      <c r="X43" s="26">
        <v>0</v>
      </c>
      <c r="Y43" s="26">
        <v>0</v>
      </c>
      <c r="Z43" s="26">
        <v>46</v>
      </c>
      <c r="AA43" s="26">
        <v>46</v>
      </c>
      <c r="AB43" s="26">
        <v>0</v>
      </c>
      <c r="AC43" s="86">
        <v>1</v>
      </c>
      <c r="AD43" s="86">
        <v>0</v>
      </c>
      <c r="AE43" s="86">
        <v>1</v>
      </c>
      <c r="AF43" s="86">
        <v>0</v>
      </c>
      <c r="AG43" s="86">
        <v>0</v>
      </c>
      <c r="AH43" s="26">
        <f t="shared" si="0"/>
        <v>89</v>
      </c>
      <c r="AI43" s="26">
        <f t="shared" si="1"/>
        <v>189.36170212765958</v>
      </c>
      <c r="AJ43" s="26"/>
      <c r="AK43" s="152"/>
      <c r="AL43" s="153"/>
      <c r="AM43" s="154"/>
      <c r="AN43" s="87"/>
    </row>
    <row r="44" spans="1:40" ht="21.75" customHeight="1" x14ac:dyDescent="0.25">
      <c r="A44" s="202"/>
      <c r="B44" s="163"/>
      <c r="C44" s="163"/>
      <c r="D44" s="166"/>
      <c r="E44" s="37">
        <v>27</v>
      </c>
      <c r="F44" s="57" t="s">
        <v>223</v>
      </c>
      <c r="G44" s="57" t="s">
        <v>224</v>
      </c>
      <c r="H44" s="1" t="s">
        <v>225</v>
      </c>
      <c r="I44" s="26">
        <v>7</v>
      </c>
      <c r="J44" s="26">
        <v>1</v>
      </c>
      <c r="K44" s="26">
        <v>1</v>
      </c>
      <c r="L44" s="26">
        <v>0</v>
      </c>
      <c r="M44" s="26">
        <v>0</v>
      </c>
      <c r="N44" s="26">
        <v>1</v>
      </c>
      <c r="O44" s="26">
        <v>1</v>
      </c>
      <c r="P44" s="26">
        <v>1</v>
      </c>
      <c r="Q44" s="26">
        <v>1</v>
      </c>
      <c r="R44" s="26">
        <v>0</v>
      </c>
      <c r="S44" s="26">
        <v>0</v>
      </c>
      <c r="T44" s="26">
        <v>1</v>
      </c>
      <c r="U44" s="26">
        <v>1</v>
      </c>
      <c r="V44" s="26">
        <v>0</v>
      </c>
      <c r="W44" s="26">
        <v>0</v>
      </c>
      <c r="X44" s="26">
        <v>0</v>
      </c>
      <c r="Y44" s="26">
        <v>0</v>
      </c>
      <c r="Z44" s="26">
        <v>2</v>
      </c>
      <c r="AA44" s="26">
        <v>2</v>
      </c>
      <c r="AB44" s="26">
        <v>1</v>
      </c>
      <c r="AC44" s="86">
        <v>1</v>
      </c>
      <c r="AD44" s="86">
        <v>0</v>
      </c>
      <c r="AE44" s="86">
        <v>1</v>
      </c>
      <c r="AF44" s="86">
        <v>0</v>
      </c>
      <c r="AG44" s="86">
        <v>0</v>
      </c>
      <c r="AH44" s="26">
        <f t="shared" si="0"/>
        <v>8</v>
      </c>
      <c r="AI44" s="26">
        <f t="shared" si="1"/>
        <v>114.28571428571428</v>
      </c>
      <c r="AJ44" s="26"/>
      <c r="AK44" s="104"/>
      <c r="AL44" s="105"/>
      <c r="AM44" s="106"/>
      <c r="AN44" s="87"/>
    </row>
    <row r="45" spans="1:40" ht="21.75" customHeight="1" x14ac:dyDescent="0.25">
      <c r="A45" s="202"/>
      <c r="B45" s="163"/>
      <c r="C45" s="163"/>
      <c r="D45" s="156" t="s">
        <v>313</v>
      </c>
      <c r="E45" s="161">
        <v>28</v>
      </c>
      <c r="F45" s="184" t="s">
        <v>229</v>
      </c>
      <c r="G45" s="181" t="s">
        <v>230</v>
      </c>
      <c r="H45" s="15" t="s">
        <v>226</v>
      </c>
      <c r="I45" s="30">
        <v>2400</v>
      </c>
      <c r="J45" s="36">
        <v>200</v>
      </c>
      <c r="K45" s="36">
        <v>200</v>
      </c>
      <c r="L45" s="36">
        <v>200</v>
      </c>
      <c r="M45" s="36">
        <v>180</v>
      </c>
      <c r="N45" s="36">
        <v>200</v>
      </c>
      <c r="O45" s="36">
        <v>200</v>
      </c>
      <c r="P45" s="36">
        <v>200</v>
      </c>
      <c r="Q45" s="36">
        <v>0</v>
      </c>
      <c r="R45" s="36">
        <v>200</v>
      </c>
      <c r="S45" s="36">
        <v>0</v>
      </c>
      <c r="T45" s="36">
        <v>200</v>
      </c>
      <c r="U45" s="36">
        <v>0</v>
      </c>
      <c r="V45" s="36">
        <v>200</v>
      </c>
      <c r="W45" s="36">
        <v>200</v>
      </c>
      <c r="X45" s="36">
        <v>200</v>
      </c>
      <c r="Y45" s="36">
        <v>150</v>
      </c>
      <c r="Z45" s="36">
        <v>200</v>
      </c>
      <c r="AA45" s="36">
        <v>200</v>
      </c>
      <c r="AB45" s="36">
        <v>200</v>
      </c>
      <c r="AC45" s="36">
        <v>200</v>
      </c>
      <c r="AD45" s="36">
        <v>200</v>
      </c>
      <c r="AE45" s="36">
        <v>200</v>
      </c>
      <c r="AF45" s="36">
        <v>200</v>
      </c>
      <c r="AG45" s="36">
        <v>200</v>
      </c>
      <c r="AH45" s="36">
        <f t="shared" si="0"/>
        <v>1730</v>
      </c>
      <c r="AI45" s="36">
        <f t="shared" si="1"/>
        <v>72.083333333333329</v>
      </c>
      <c r="AJ45" s="36" t="s">
        <v>365</v>
      </c>
      <c r="AK45" s="98"/>
      <c r="AL45" s="99"/>
      <c r="AM45" s="100"/>
    </row>
    <row r="46" spans="1:40" ht="21.75" customHeight="1" x14ac:dyDescent="0.25">
      <c r="A46" s="202"/>
      <c r="B46" s="163"/>
      <c r="C46" s="163"/>
      <c r="D46" s="157"/>
      <c r="E46" s="204"/>
      <c r="F46" s="185"/>
      <c r="G46" s="182"/>
      <c r="H46" s="15" t="s">
        <v>227</v>
      </c>
      <c r="I46" s="30">
        <v>1200</v>
      </c>
      <c r="J46" s="36">
        <v>100</v>
      </c>
      <c r="K46" s="36">
        <v>100</v>
      </c>
      <c r="L46" s="36">
        <v>100</v>
      </c>
      <c r="M46" s="36">
        <v>190</v>
      </c>
      <c r="N46" s="36">
        <v>100</v>
      </c>
      <c r="O46" s="36">
        <v>100</v>
      </c>
      <c r="P46" s="36">
        <v>100</v>
      </c>
      <c r="Q46" s="36">
        <v>0</v>
      </c>
      <c r="R46" s="36">
        <v>100</v>
      </c>
      <c r="S46" s="36">
        <v>0</v>
      </c>
      <c r="T46" s="36">
        <v>100</v>
      </c>
      <c r="U46" s="36">
        <v>0</v>
      </c>
      <c r="V46" s="36">
        <v>100</v>
      </c>
      <c r="W46" s="36">
        <v>100</v>
      </c>
      <c r="X46" s="36">
        <v>100</v>
      </c>
      <c r="Y46" s="36">
        <v>50</v>
      </c>
      <c r="Z46" s="36">
        <v>100</v>
      </c>
      <c r="AA46" s="36">
        <v>100</v>
      </c>
      <c r="AB46" s="36">
        <v>100</v>
      </c>
      <c r="AC46" s="36">
        <v>100</v>
      </c>
      <c r="AD46" s="36">
        <v>100</v>
      </c>
      <c r="AE46" s="36">
        <v>100</v>
      </c>
      <c r="AF46" s="36">
        <v>100</v>
      </c>
      <c r="AG46" s="36">
        <v>100</v>
      </c>
      <c r="AH46" s="36">
        <f t="shared" si="0"/>
        <v>940</v>
      </c>
      <c r="AI46" s="36">
        <f t="shared" si="1"/>
        <v>78.333333333333329</v>
      </c>
      <c r="AJ46" s="36" t="s">
        <v>365</v>
      </c>
      <c r="AK46" s="98"/>
      <c r="AL46" s="99"/>
      <c r="AM46" s="100"/>
    </row>
    <row r="47" spans="1:40" ht="21.75" customHeight="1" x14ac:dyDescent="0.25">
      <c r="A47" s="202"/>
      <c r="B47" s="163"/>
      <c r="C47" s="163"/>
      <c r="D47" s="157"/>
      <c r="E47" s="162"/>
      <c r="F47" s="186"/>
      <c r="G47" s="183"/>
      <c r="H47" s="15" t="s">
        <v>228</v>
      </c>
      <c r="I47" s="30">
        <v>832</v>
      </c>
      <c r="J47" s="36">
        <v>50</v>
      </c>
      <c r="K47" s="36">
        <v>50</v>
      </c>
      <c r="L47" s="36">
        <v>27</v>
      </c>
      <c r="M47" s="36">
        <v>27</v>
      </c>
      <c r="N47" s="36">
        <v>98</v>
      </c>
      <c r="O47" s="36">
        <v>90</v>
      </c>
      <c r="P47" s="36">
        <v>99</v>
      </c>
      <c r="Q47" s="36">
        <v>0</v>
      </c>
      <c r="R47" s="36">
        <v>71</v>
      </c>
      <c r="S47" s="36">
        <v>0</v>
      </c>
      <c r="T47" s="36">
        <v>90</v>
      </c>
      <c r="U47" s="36">
        <v>0</v>
      </c>
      <c r="V47" s="36">
        <v>74</v>
      </c>
      <c r="W47" s="36">
        <v>80</v>
      </c>
      <c r="X47" s="36">
        <v>39</v>
      </c>
      <c r="Y47" s="36">
        <v>30</v>
      </c>
      <c r="Z47" s="36">
        <v>71</v>
      </c>
      <c r="AA47" s="36">
        <v>85</v>
      </c>
      <c r="AB47" s="36">
        <v>71</v>
      </c>
      <c r="AC47" s="36">
        <v>80</v>
      </c>
      <c r="AD47" s="36">
        <v>71</v>
      </c>
      <c r="AE47" s="36">
        <v>71</v>
      </c>
      <c r="AF47" s="36">
        <v>71</v>
      </c>
      <c r="AG47" s="36">
        <v>71</v>
      </c>
      <c r="AH47" s="36">
        <f t="shared" si="0"/>
        <v>584</v>
      </c>
      <c r="AI47" s="36">
        <f t="shared" si="1"/>
        <v>70.192307692307693</v>
      </c>
      <c r="AJ47" s="36" t="s">
        <v>365</v>
      </c>
      <c r="AK47" s="98"/>
      <c r="AL47" s="99"/>
      <c r="AM47" s="100"/>
    </row>
    <row r="48" spans="1:40" ht="21.75" customHeight="1" x14ac:dyDescent="0.25">
      <c r="A48" s="202"/>
      <c r="B48" s="163"/>
      <c r="C48" s="163"/>
      <c r="D48" s="157"/>
      <c r="E48" s="161">
        <v>29</v>
      </c>
      <c r="F48" s="184" t="s">
        <v>231</v>
      </c>
      <c r="G48" s="181" t="s">
        <v>232</v>
      </c>
      <c r="H48" s="15" t="s">
        <v>233</v>
      </c>
      <c r="I48" s="30">
        <v>85</v>
      </c>
      <c r="J48" s="36">
        <v>0</v>
      </c>
      <c r="K48" s="36">
        <v>0</v>
      </c>
      <c r="L48" s="36">
        <v>0</v>
      </c>
      <c r="M48" s="36">
        <v>0</v>
      </c>
      <c r="N48" s="36">
        <v>1</v>
      </c>
      <c r="O48" s="36">
        <v>1</v>
      </c>
      <c r="P48" s="36">
        <v>0</v>
      </c>
      <c r="Q48" s="36">
        <v>0</v>
      </c>
      <c r="R48" s="36">
        <v>0</v>
      </c>
      <c r="S48" s="36">
        <v>0</v>
      </c>
      <c r="T48" s="36">
        <v>1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1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82</v>
      </c>
      <c r="AG48" s="36">
        <v>77</v>
      </c>
      <c r="AH48" s="36">
        <f t="shared" si="0"/>
        <v>78</v>
      </c>
      <c r="AI48" s="36">
        <f t="shared" si="1"/>
        <v>91.764705882352942</v>
      </c>
      <c r="AJ48" s="36" t="s">
        <v>366</v>
      </c>
      <c r="AK48" s="98"/>
      <c r="AL48" s="99"/>
      <c r="AM48" s="100"/>
    </row>
    <row r="49" spans="1:40" ht="24.75" customHeight="1" x14ac:dyDescent="0.25">
      <c r="A49" s="202"/>
      <c r="B49" s="163"/>
      <c r="C49" s="163"/>
      <c r="D49" s="157"/>
      <c r="E49" s="204"/>
      <c r="F49" s="185"/>
      <c r="G49" s="182"/>
      <c r="H49" s="15" t="s">
        <v>235</v>
      </c>
      <c r="I49" s="30">
        <v>100</v>
      </c>
      <c r="J49" s="36">
        <v>0</v>
      </c>
      <c r="K49" s="36">
        <v>1</v>
      </c>
      <c r="L49" s="36">
        <v>1</v>
      </c>
      <c r="M49" s="36">
        <v>1</v>
      </c>
      <c r="N49" s="36">
        <v>1</v>
      </c>
      <c r="O49" s="36">
        <v>1</v>
      </c>
      <c r="P49" s="36">
        <v>1</v>
      </c>
      <c r="Q49" s="36">
        <v>0</v>
      </c>
      <c r="R49" s="36">
        <v>1</v>
      </c>
      <c r="S49" s="36">
        <v>0</v>
      </c>
      <c r="T49" s="36">
        <v>1</v>
      </c>
      <c r="U49" s="36">
        <v>0</v>
      </c>
      <c r="V49" s="36">
        <v>1</v>
      </c>
      <c r="W49" s="36">
        <v>8</v>
      </c>
      <c r="X49" s="36">
        <v>1</v>
      </c>
      <c r="Y49" s="36">
        <v>11</v>
      </c>
      <c r="Z49" s="36">
        <v>1</v>
      </c>
      <c r="AA49" s="36">
        <v>1</v>
      </c>
      <c r="AB49" s="36">
        <v>1</v>
      </c>
      <c r="AC49" s="36">
        <v>0</v>
      </c>
      <c r="AD49" s="36">
        <v>1</v>
      </c>
      <c r="AE49" s="36">
        <v>0</v>
      </c>
      <c r="AF49" s="36">
        <v>90</v>
      </c>
      <c r="AG49" s="36">
        <v>77</v>
      </c>
      <c r="AH49" s="36">
        <f t="shared" si="0"/>
        <v>100</v>
      </c>
      <c r="AI49" s="36">
        <f t="shared" si="1"/>
        <v>100</v>
      </c>
      <c r="AJ49" s="36"/>
      <c r="AK49" s="98"/>
      <c r="AL49" s="99"/>
      <c r="AM49" s="100"/>
    </row>
    <row r="50" spans="1:40" ht="24.75" customHeight="1" x14ac:dyDescent="0.25">
      <c r="A50" s="202"/>
      <c r="B50" s="163"/>
      <c r="C50" s="163"/>
      <c r="D50" s="203"/>
      <c r="E50" s="162"/>
      <c r="F50" s="186"/>
      <c r="G50" s="183"/>
      <c r="H50" s="15" t="s">
        <v>234</v>
      </c>
      <c r="I50" s="30">
        <v>150</v>
      </c>
      <c r="J50" s="36">
        <v>12</v>
      </c>
      <c r="K50" s="36">
        <v>12</v>
      </c>
      <c r="L50" s="36">
        <v>12</v>
      </c>
      <c r="M50" s="36">
        <v>5</v>
      </c>
      <c r="N50" s="36">
        <v>12</v>
      </c>
      <c r="O50" s="36">
        <v>12</v>
      </c>
      <c r="P50" s="36">
        <v>12</v>
      </c>
      <c r="Q50" s="36">
        <v>0</v>
      </c>
      <c r="R50" s="36">
        <v>12</v>
      </c>
      <c r="S50" s="36">
        <v>0</v>
      </c>
      <c r="T50" s="36">
        <v>12</v>
      </c>
      <c r="U50" s="36">
        <v>0</v>
      </c>
      <c r="V50" s="36">
        <v>13</v>
      </c>
      <c r="W50" s="36">
        <v>5</v>
      </c>
      <c r="X50" s="36">
        <v>13</v>
      </c>
      <c r="Y50" s="36">
        <v>2</v>
      </c>
      <c r="Z50" s="36">
        <v>13</v>
      </c>
      <c r="AA50" s="36">
        <v>8</v>
      </c>
      <c r="AB50" s="36">
        <v>13</v>
      </c>
      <c r="AC50" s="36">
        <v>3</v>
      </c>
      <c r="AD50" s="36">
        <v>13</v>
      </c>
      <c r="AE50" s="36">
        <v>10</v>
      </c>
      <c r="AF50" s="36">
        <v>13</v>
      </c>
      <c r="AG50" s="36">
        <v>3</v>
      </c>
      <c r="AH50" s="36">
        <f t="shared" si="0"/>
        <v>60</v>
      </c>
      <c r="AI50" s="36">
        <f t="shared" si="1"/>
        <v>40</v>
      </c>
      <c r="AJ50" s="36" t="s">
        <v>366</v>
      </c>
      <c r="AK50" s="98"/>
      <c r="AL50" s="99"/>
      <c r="AM50" s="100"/>
    </row>
    <row r="51" spans="1:40" ht="18" customHeight="1" x14ac:dyDescent="0.25">
      <c r="A51" s="202"/>
      <c r="B51" s="163"/>
      <c r="C51" s="163"/>
      <c r="D51" s="164" t="s">
        <v>314</v>
      </c>
      <c r="E51" s="158">
        <v>30</v>
      </c>
      <c r="F51" s="142" t="s">
        <v>244</v>
      </c>
      <c r="G51" s="122" t="s">
        <v>245</v>
      </c>
      <c r="H51" s="8" t="s">
        <v>246</v>
      </c>
      <c r="I51" s="19">
        <v>317</v>
      </c>
      <c r="J51" s="27">
        <v>10</v>
      </c>
      <c r="K51" s="27">
        <v>10</v>
      </c>
      <c r="L51" s="27">
        <v>5</v>
      </c>
      <c r="M51" s="27">
        <v>6</v>
      </c>
      <c r="N51" s="27">
        <v>32</v>
      </c>
      <c r="O51" s="27">
        <v>7</v>
      </c>
      <c r="P51" s="27">
        <v>20</v>
      </c>
      <c r="Q51" s="27">
        <v>10</v>
      </c>
      <c r="R51" s="27">
        <v>25</v>
      </c>
      <c r="S51" s="27">
        <v>3</v>
      </c>
      <c r="T51" s="27">
        <v>23</v>
      </c>
      <c r="U51" s="27">
        <v>3</v>
      </c>
      <c r="V51" s="27">
        <v>45</v>
      </c>
      <c r="W51" s="27">
        <v>17</v>
      </c>
      <c r="X51" s="27">
        <v>5</v>
      </c>
      <c r="Y51" s="27">
        <v>6</v>
      </c>
      <c r="Z51" s="27">
        <v>9</v>
      </c>
      <c r="AA51" s="27">
        <v>5</v>
      </c>
      <c r="AB51" s="27">
        <v>49</v>
      </c>
      <c r="AC51" s="27">
        <v>104</v>
      </c>
      <c r="AD51" s="27">
        <v>71</v>
      </c>
      <c r="AE51" s="27">
        <v>30</v>
      </c>
      <c r="AF51" s="27">
        <v>23</v>
      </c>
      <c r="AG51" s="27">
        <v>6</v>
      </c>
      <c r="AH51" s="27">
        <f t="shared" si="0"/>
        <v>207</v>
      </c>
      <c r="AI51" s="27">
        <f t="shared" si="1"/>
        <v>65.29968454258676</v>
      </c>
      <c r="AJ51" s="27" t="s">
        <v>169</v>
      </c>
      <c r="AK51" s="107"/>
      <c r="AL51" s="108"/>
      <c r="AM51" s="109"/>
      <c r="AN51" s="88"/>
    </row>
    <row r="52" spans="1:40" ht="17.25" customHeight="1" x14ac:dyDescent="0.25">
      <c r="A52" s="202"/>
      <c r="B52" s="163"/>
      <c r="C52" s="163"/>
      <c r="D52" s="165"/>
      <c r="E52" s="159"/>
      <c r="F52" s="190"/>
      <c r="G52" s="123"/>
      <c r="H52" s="8" t="s">
        <v>247</v>
      </c>
      <c r="I52" s="19">
        <v>317</v>
      </c>
      <c r="J52" s="27">
        <v>10</v>
      </c>
      <c r="K52" s="27">
        <v>10</v>
      </c>
      <c r="L52" s="27">
        <v>5</v>
      </c>
      <c r="M52" s="27">
        <v>6</v>
      </c>
      <c r="N52" s="27">
        <v>32</v>
      </c>
      <c r="O52" s="27">
        <v>7</v>
      </c>
      <c r="P52" s="27">
        <v>20</v>
      </c>
      <c r="Q52" s="27">
        <v>10</v>
      </c>
      <c r="R52" s="27">
        <v>25</v>
      </c>
      <c r="S52" s="27">
        <v>3</v>
      </c>
      <c r="T52" s="27">
        <v>23</v>
      </c>
      <c r="U52" s="27">
        <v>3</v>
      </c>
      <c r="V52" s="27">
        <v>45</v>
      </c>
      <c r="W52" s="27">
        <v>17</v>
      </c>
      <c r="X52" s="27">
        <v>5</v>
      </c>
      <c r="Y52" s="27">
        <v>6</v>
      </c>
      <c r="Z52" s="27">
        <v>9</v>
      </c>
      <c r="AA52" s="27">
        <v>5</v>
      </c>
      <c r="AB52" s="27">
        <v>49</v>
      </c>
      <c r="AC52" s="27">
        <v>104</v>
      </c>
      <c r="AD52" s="27">
        <v>71</v>
      </c>
      <c r="AE52" s="27">
        <v>30</v>
      </c>
      <c r="AF52" s="27">
        <v>23</v>
      </c>
      <c r="AG52" s="27">
        <v>6</v>
      </c>
      <c r="AH52" s="27">
        <f t="shared" si="0"/>
        <v>207</v>
      </c>
      <c r="AI52" s="27">
        <f t="shared" si="1"/>
        <v>65.29968454258676</v>
      </c>
      <c r="AJ52" s="27" t="s">
        <v>169</v>
      </c>
      <c r="AK52" s="110"/>
      <c r="AL52" s="111"/>
      <c r="AM52" s="112"/>
      <c r="AN52" s="88"/>
    </row>
    <row r="53" spans="1:40" ht="27.75" customHeight="1" x14ac:dyDescent="0.25">
      <c r="A53" s="202"/>
      <c r="B53" s="163"/>
      <c r="C53" s="163"/>
      <c r="D53" s="165"/>
      <c r="E53" s="62">
        <v>31</v>
      </c>
      <c r="F53" s="64" t="s">
        <v>248</v>
      </c>
      <c r="G53" s="2" t="s">
        <v>302</v>
      </c>
      <c r="H53" s="8" t="s">
        <v>144</v>
      </c>
      <c r="I53" s="19">
        <v>115</v>
      </c>
      <c r="J53" s="27">
        <v>12</v>
      </c>
      <c r="K53" s="27">
        <v>0</v>
      </c>
      <c r="L53" s="27">
        <v>4</v>
      </c>
      <c r="M53" s="27">
        <v>0</v>
      </c>
      <c r="N53" s="27">
        <v>10</v>
      </c>
      <c r="O53" s="27">
        <v>0</v>
      </c>
      <c r="P53" s="27">
        <v>7</v>
      </c>
      <c r="Q53" s="27">
        <v>0</v>
      </c>
      <c r="R53" s="27">
        <v>10</v>
      </c>
      <c r="S53" s="27">
        <v>0</v>
      </c>
      <c r="T53" s="27">
        <v>7</v>
      </c>
      <c r="U53" s="27">
        <v>0</v>
      </c>
      <c r="V53" s="27">
        <v>10</v>
      </c>
      <c r="W53" s="27">
        <v>0</v>
      </c>
      <c r="X53" s="27">
        <v>5</v>
      </c>
      <c r="Y53" s="27">
        <v>0</v>
      </c>
      <c r="Z53" s="27">
        <v>11</v>
      </c>
      <c r="AA53" s="27">
        <v>0</v>
      </c>
      <c r="AB53" s="27">
        <v>12</v>
      </c>
      <c r="AC53" s="27">
        <v>0</v>
      </c>
      <c r="AD53" s="27">
        <v>10</v>
      </c>
      <c r="AE53" s="27">
        <v>0</v>
      </c>
      <c r="AF53" s="27">
        <v>17</v>
      </c>
      <c r="AG53" s="27">
        <v>0</v>
      </c>
      <c r="AH53" s="27">
        <f t="shared" si="0"/>
        <v>0</v>
      </c>
      <c r="AI53" s="27">
        <f t="shared" si="1"/>
        <v>0</v>
      </c>
      <c r="AJ53" s="27"/>
      <c r="AK53" s="113"/>
      <c r="AL53" s="114"/>
      <c r="AM53" s="115"/>
      <c r="AN53" s="88"/>
    </row>
    <row r="54" spans="1:40" ht="15" customHeight="1" x14ac:dyDescent="0.25">
      <c r="A54" s="202"/>
      <c r="B54" s="163"/>
      <c r="C54" s="163"/>
      <c r="D54" s="165"/>
      <c r="E54" s="158">
        <v>32</v>
      </c>
      <c r="F54" s="142" t="s">
        <v>251</v>
      </c>
      <c r="G54" s="187" t="s">
        <v>252</v>
      </c>
      <c r="H54" s="8" t="s">
        <v>253</v>
      </c>
      <c r="I54" s="19">
        <v>115</v>
      </c>
      <c r="J54" s="27">
        <v>12</v>
      </c>
      <c r="K54" s="27">
        <v>18</v>
      </c>
      <c r="L54" s="27">
        <v>4</v>
      </c>
      <c r="M54" s="27">
        <v>4</v>
      </c>
      <c r="N54" s="27">
        <v>10</v>
      </c>
      <c r="O54" s="27">
        <v>9</v>
      </c>
      <c r="P54" s="27">
        <v>7</v>
      </c>
      <c r="Q54" s="27">
        <v>11</v>
      </c>
      <c r="R54" s="27">
        <v>10</v>
      </c>
      <c r="S54" s="27">
        <v>14</v>
      </c>
      <c r="T54" s="27">
        <v>7</v>
      </c>
      <c r="U54" s="27">
        <v>5</v>
      </c>
      <c r="V54" s="27">
        <v>10</v>
      </c>
      <c r="W54" s="27">
        <v>13</v>
      </c>
      <c r="X54" s="27">
        <v>5</v>
      </c>
      <c r="Y54" s="27">
        <v>10</v>
      </c>
      <c r="Z54" s="27">
        <v>11</v>
      </c>
      <c r="AA54" s="27">
        <v>10</v>
      </c>
      <c r="AB54" s="27">
        <v>12</v>
      </c>
      <c r="AC54" s="27">
        <v>11</v>
      </c>
      <c r="AD54" s="27">
        <v>10</v>
      </c>
      <c r="AE54" s="27">
        <v>11</v>
      </c>
      <c r="AF54" s="27">
        <v>17</v>
      </c>
      <c r="AG54" s="27">
        <v>12</v>
      </c>
      <c r="AH54" s="27">
        <f t="shared" si="0"/>
        <v>128</v>
      </c>
      <c r="AI54" s="27">
        <f t="shared" si="1"/>
        <v>111.30434782608695</v>
      </c>
      <c r="AJ54" s="27"/>
      <c r="AK54" s="107"/>
      <c r="AL54" s="108"/>
      <c r="AM54" s="109"/>
      <c r="AN54" s="88"/>
    </row>
    <row r="55" spans="1:40" ht="15" customHeight="1" x14ac:dyDescent="0.25">
      <c r="A55" s="202"/>
      <c r="B55" s="163"/>
      <c r="C55" s="163"/>
      <c r="D55" s="165"/>
      <c r="E55" s="160"/>
      <c r="F55" s="143"/>
      <c r="G55" s="188"/>
      <c r="H55" s="8" t="s">
        <v>254</v>
      </c>
      <c r="I55" s="19">
        <v>115</v>
      </c>
      <c r="J55" s="27">
        <v>12</v>
      </c>
      <c r="K55" s="27">
        <v>18</v>
      </c>
      <c r="L55" s="27">
        <v>4</v>
      </c>
      <c r="M55" s="27">
        <v>4</v>
      </c>
      <c r="N55" s="27">
        <v>10</v>
      </c>
      <c r="O55" s="27">
        <v>9</v>
      </c>
      <c r="P55" s="27">
        <v>7</v>
      </c>
      <c r="Q55" s="27">
        <v>11</v>
      </c>
      <c r="R55" s="27">
        <v>10</v>
      </c>
      <c r="S55" s="27">
        <v>14</v>
      </c>
      <c r="T55" s="27">
        <v>7</v>
      </c>
      <c r="U55" s="27">
        <v>5</v>
      </c>
      <c r="V55" s="27">
        <v>10</v>
      </c>
      <c r="W55" s="27">
        <v>13</v>
      </c>
      <c r="X55" s="27">
        <v>5</v>
      </c>
      <c r="Y55" s="27">
        <v>10</v>
      </c>
      <c r="Z55" s="27">
        <v>11</v>
      </c>
      <c r="AA55" s="27">
        <v>10</v>
      </c>
      <c r="AB55" s="27">
        <v>12</v>
      </c>
      <c r="AC55" s="27">
        <v>11</v>
      </c>
      <c r="AD55" s="27">
        <v>10</v>
      </c>
      <c r="AE55" s="27">
        <v>11</v>
      </c>
      <c r="AF55" s="27">
        <v>17</v>
      </c>
      <c r="AG55" s="27">
        <v>12</v>
      </c>
      <c r="AH55" s="27">
        <f t="shared" si="0"/>
        <v>128</v>
      </c>
      <c r="AI55" s="27">
        <f t="shared" si="1"/>
        <v>111.30434782608695</v>
      </c>
      <c r="AJ55" s="27"/>
      <c r="AK55" s="116"/>
      <c r="AL55" s="117"/>
      <c r="AM55" s="118"/>
      <c r="AN55" s="88"/>
    </row>
    <row r="56" spans="1:40" ht="15.75" customHeight="1" x14ac:dyDescent="0.25">
      <c r="A56" s="202"/>
      <c r="B56" s="163"/>
      <c r="C56" s="163"/>
      <c r="D56" s="165"/>
      <c r="E56" s="159"/>
      <c r="F56" s="190"/>
      <c r="G56" s="189"/>
      <c r="H56" s="8" t="s">
        <v>255</v>
      </c>
      <c r="I56" s="19">
        <v>115</v>
      </c>
      <c r="J56" s="27">
        <v>12</v>
      </c>
      <c r="K56" s="27">
        <v>18</v>
      </c>
      <c r="L56" s="27">
        <v>4</v>
      </c>
      <c r="M56" s="27">
        <v>4</v>
      </c>
      <c r="N56" s="27">
        <v>10</v>
      </c>
      <c r="O56" s="27">
        <v>9</v>
      </c>
      <c r="P56" s="27">
        <v>7</v>
      </c>
      <c r="Q56" s="27">
        <v>11</v>
      </c>
      <c r="R56" s="27">
        <v>10</v>
      </c>
      <c r="S56" s="27">
        <v>14</v>
      </c>
      <c r="T56" s="27">
        <v>7</v>
      </c>
      <c r="U56" s="27">
        <v>5</v>
      </c>
      <c r="V56" s="27">
        <v>10</v>
      </c>
      <c r="W56" s="27">
        <v>13</v>
      </c>
      <c r="X56" s="27">
        <v>5</v>
      </c>
      <c r="Y56" s="27">
        <v>10</v>
      </c>
      <c r="Z56" s="27">
        <v>11</v>
      </c>
      <c r="AA56" s="27">
        <v>10</v>
      </c>
      <c r="AB56" s="27">
        <v>12</v>
      </c>
      <c r="AC56" s="27">
        <v>11</v>
      </c>
      <c r="AD56" s="27">
        <v>10</v>
      </c>
      <c r="AE56" s="27">
        <v>11</v>
      </c>
      <c r="AF56" s="27">
        <v>17</v>
      </c>
      <c r="AG56" s="27">
        <v>12</v>
      </c>
      <c r="AH56" s="27">
        <f t="shared" si="0"/>
        <v>128</v>
      </c>
      <c r="AI56" s="27">
        <f t="shared" si="1"/>
        <v>111.30434782608695</v>
      </c>
      <c r="AJ56" s="27"/>
      <c r="AK56" s="110"/>
      <c r="AL56" s="111"/>
      <c r="AM56" s="112"/>
      <c r="AN56" s="88"/>
    </row>
    <row r="57" spans="1:40" ht="18" customHeight="1" x14ac:dyDescent="0.25">
      <c r="A57" s="202"/>
      <c r="B57" s="163"/>
      <c r="C57" s="163"/>
      <c r="D57" s="165"/>
      <c r="E57" s="158">
        <v>33</v>
      </c>
      <c r="F57" s="187" t="s">
        <v>304</v>
      </c>
      <c r="G57" s="187" t="s">
        <v>305</v>
      </c>
      <c r="H57" s="8" t="s">
        <v>22</v>
      </c>
      <c r="I57" s="19">
        <v>440</v>
      </c>
      <c r="J57" s="27">
        <v>13</v>
      </c>
      <c r="K57" s="27">
        <v>0</v>
      </c>
      <c r="L57" s="27">
        <v>4</v>
      </c>
      <c r="M57" s="27">
        <v>0</v>
      </c>
      <c r="N57" s="27">
        <v>40</v>
      </c>
      <c r="O57" s="27">
        <v>0</v>
      </c>
      <c r="P57" s="27">
        <v>27</v>
      </c>
      <c r="Q57" s="27">
        <v>0</v>
      </c>
      <c r="R57" s="27">
        <v>22</v>
      </c>
      <c r="S57" s="27">
        <v>0</v>
      </c>
      <c r="T57" s="27">
        <v>30</v>
      </c>
      <c r="U57" s="27">
        <v>0</v>
      </c>
      <c r="V57" s="27">
        <v>57</v>
      </c>
      <c r="W57" s="27">
        <v>4</v>
      </c>
      <c r="X57" s="27">
        <v>9</v>
      </c>
      <c r="Y57" s="27">
        <v>2</v>
      </c>
      <c r="Z57" s="27">
        <v>15</v>
      </c>
      <c r="AA57" s="27">
        <v>0</v>
      </c>
      <c r="AB57" s="27">
        <v>22</v>
      </c>
      <c r="AC57" s="27">
        <v>0</v>
      </c>
      <c r="AD57" s="27">
        <v>31</v>
      </c>
      <c r="AE57" s="27">
        <v>1</v>
      </c>
      <c r="AF57" s="27">
        <v>170</v>
      </c>
      <c r="AG57" s="27">
        <v>81</v>
      </c>
      <c r="AH57" s="27">
        <f t="shared" si="0"/>
        <v>88</v>
      </c>
      <c r="AI57" s="27">
        <f t="shared" si="1"/>
        <v>20</v>
      </c>
      <c r="AJ57" s="27" t="s">
        <v>169</v>
      </c>
      <c r="AK57" s="107"/>
      <c r="AL57" s="108"/>
      <c r="AM57" s="109"/>
      <c r="AN57" s="88"/>
    </row>
    <row r="58" spans="1:40" ht="18" customHeight="1" x14ac:dyDescent="0.25">
      <c r="A58" s="202"/>
      <c r="B58" s="163"/>
      <c r="C58" s="163"/>
      <c r="D58" s="165"/>
      <c r="E58" s="160"/>
      <c r="F58" s="188"/>
      <c r="G58" s="188"/>
      <c r="H58" s="8" t="s">
        <v>306</v>
      </c>
      <c r="I58" s="19">
        <v>440</v>
      </c>
      <c r="J58" s="27">
        <v>13</v>
      </c>
      <c r="K58" s="27">
        <v>23</v>
      </c>
      <c r="L58" s="27">
        <v>4</v>
      </c>
      <c r="M58" s="27">
        <v>0</v>
      </c>
      <c r="N58" s="27">
        <v>40</v>
      </c>
      <c r="O58" s="27">
        <v>10</v>
      </c>
      <c r="P58" s="27">
        <v>27</v>
      </c>
      <c r="Q58" s="27">
        <v>31</v>
      </c>
      <c r="R58" s="27">
        <v>22</v>
      </c>
      <c r="S58" s="27">
        <v>17</v>
      </c>
      <c r="T58" s="27">
        <v>30</v>
      </c>
      <c r="U58" s="27">
        <v>7</v>
      </c>
      <c r="V58" s="27">
        <v>57</v>
      </c>
      <c r="W58" s="27">
        <v>23</v>
      </c>
      <c r="X58" s="27">
        <v>9</v>
      </c>
      <c r="Y58" s="27">
        <v>18</v>
      </c>
      <c r="Z58" s="27">
        <v>15</v>
      </c>
      <c r="AA58" s="27">
        <v>1</v>
      </c>
      <c r="AB58" s="27">
        <v>22</v>
      </c>
      <c r="AC58" s="27">
        <v>2</v>
      </c>
      <c r="AD58" s="27">
        <v>31</v>
      </c>
      <c r="AE58" s="27">
        <v>14</v>
      </c>
      <c r="AF58" s="27">
        <v>170</v>
      </c>
      <c r="AG58" s="27">
        <v>82</v>
      </c>
      <c r="AH58" s="27">
        <f t="shared" si="0"/>
        <v>228</v>
      </c>
      <c r="AI58" s="27">
        <f t="shared" si="1"/>
        <v>51.81818181818182</v>
      </c>
      <c r="AJ58" s="27" t="s">
        <v>169</v>
      </c>
      <c r="AK58" s="116"/>
      <c r="AL58" s="117"/>
      <c r="AM58" s="118"/>
      <c r="AN58" s="88"/>
    </row>
    <row r="59" spans="1:40" ht="18" customHeight="1" x14ac:dyDescent="0.25">
      <c r="A59" s="202"/>
      <c r="B59" s="163"/>
      <c r="C59" s="163"/>
      <c r="D59" s="166"/>
      <c r="E59" s="159"/>
      <c r="F59" s="189"/>
      <c r="G59" s="189"/>
      <c r="H59" s="8" t="s">
        <v>307</v>
      </c>
      <c r="I59" s="19">
        <v>440</v>
      </c>
      <c r="J59" s="27">
        <v>13</v>
      </c>
      <c r="K59" s="27">
        <v>10</v>
      </c>
      <c r="L59" s="27">
        <v>4</v>
      </c>
      <c r="M59" s="27">
        <v>3</v>
      </c>
      <c r="N59" s="27">
        <v>40</v>
      </c>
      <c r="O59" s="27">
        <v>9</v>
      </c>
      <c r="P59" s="27">
        <v>27</v>
      </c>
      <c r="Q59" s="27">
        <v>11</v>
      </c>
      <c r="R59" s="27">
        <v>22</v>
      </c>
      <c r="S59" s="27">
        <v>5</v>
      </c>
      <c r="T59" s="27">
        <v>30</v>
      </c>
      <c r="U59" s="27">
        <v>1</v>
      </c>
      <c r="V59" s="27">
        <v>57</v>
      </c>
      <c r="W59" s="27">
        <v>9</v>
      </c>
      <c r="X59" s="27">
        <v>9</v>
      </c>
      <c r="Y59" s="27">
        <v>7</v>
      </c>
      <c r="Z59" s="27">
        <v>15</v>
      </c>
      <c r="AA59" s="27">
        <v>11</v>
      </c>
      <c r="AB59" s="27">
        <v>22</v>
      </c>
      <c r="AC59" s="27">
        <v>12</v>
      </c>
      <c r="AD59" s="27">
        <v>31</v>
      </c>
      <c r="AE59" s="27">
        <v>16</v>
      </c>
      <c r="AF59" s="27">
        <v>170</v>
      </c>
      <c r="AG59" s="27">
        <v>8</v>
      </c>
      <c r="AH59" s="27">
        <f t="shared" si="0"/>
        <v>102</v>
      </c>
      <c r="AI59" s="27">
        <f t="shared" si="1"/>
        <v>23.18181818181818</v>
      </c>
      <c r="AJ59" s="27" t="s">
        <v>169</v>
      </c>
      <c r="AK59" s="110"/>
      <c r="AL59" s="111"/>
      <c r="AM59" s="112"/>
      <c r="AN59" s="88"/>
    </row>
    <row r="60" spans="1:40" ht="18.75" customHeight="1" x14ac:dyDescent="0.25">
      <c r="A60" s="202"/>
      <c r="B60" s="163"/>
      <c r="C60" s="163"/>
      <c r="D60" s="156" t="s">
        <v>315</v>
      </c>
      <c r="E60" s="45"/>
      <c r="F60" s="69"/>
      <c r="G60" s="16"/>
      <c r="H60" s="15"/>
      <c r="I60" s="30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>
        <f t="shared" si="0"/>
        <v>0</v>
      </c>
      <c r="AI60" s="28" t="e">
        <f t="shared" si="1"/>
        <v>#DIV/0!</v>
      </c>
      <c r="AJ60" s="28"/>
      <c r="AK60" s="95"/>
      <c r="AL60" s="96"/>
      <c r="AM60" s="97"/>
    </row>
    <row r="61" spans="1:40" ht="18.75" customHeight="1" x14ac:dyDescent="0.25">
      <c r="A61" s="202"/>
      <c r="B61" s="163"/>
      <c r="C61" s="163"/>
      <c r="D61" s="157"/>
      <c r="E61" s="45"/>
      <c r="F61" s="72" t="s">
        <v>333</v>
      </c>
      <c r="G61" s="16"/>
      <c r="H61" s="15"/>
      <c r="I61" s="30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>
        <f t="shared" si="0"/>
        <v>0</v>
      </c>
      <c r="AI61" s="28" t="e">
        <f t="shared" si="1"/>
        <v>#DIV/0!</v>
      </c>
      <c r="AJ61" s="28"/>
      <c r="AK61" s="95"/>
      <c r="AL61" s="96"/>
      <c r="AM61" s="97"/>
    </row>
    <row r="62" spans="1:40" ht="18.75" customHeight="1" x14ac:dyDescent="0.25">
      <c r="A62" s="202"/>
      <c r="B62" s="163"/>
      <c r="C62" s="163"/>
      <c r="D62" s="157"/>
      <c r="E62" s="45"/>
      <c r="F62" s="69"/>
      <c r="G62" s="16"/>
      <c r="H62" s="15"/>
      <c r="I62" s="30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>
        <f t="shared" si="0"/>
        <v>0</v>
      </c>
      <c r="AI62" s="28" t="e">
        <f t="shared" si="1"/>
        <v>#DIV/0!</v>
      </c>
      <c r="AJ62" s="28"/>
      <c r="AK62" s="95"/>
      <c r="AL62" s="96"/>
      <c r="AM62" s="97"/>
    </row>
    <row r="63" spans="1:40" ht="18.75" customHeight="1" x14ac:dyDescent="0.25">
      <c r="A63" s="202"/>
      <c r="B63" s="163"/>
      <c r="C63" s="163"/>
      <c r="D63" s="203"/>
      <c r="E63" s="45"/>
      <c r="F63" s="69"/>
      <c r="G63" s="16"/>
      <c r="H63" s="15"/>
      <c r="I63" s="30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>
        <f t="shared" si="0"/>
        <v>0</v>
      </c>
      <c r="AI63" s="28" t="e">
        <f t="shared" si="1"/>
        <v>#DIV/0!</v>
      </c>
      <c r="AJ63" s="28"/>
      <c r="AK63" s="95"/>
      <c r="AL63" s="96"/>
      <c r="AM63" s="97"/>
    </row>
    <row r="64" spans="1:40" ht="33.75" customHeight="1" x14ac:dyDescent="0.25">
      <c r="A64" s="202"/>
      <c r="B64" s="163"/>
      <c r="C64" s="163"/>
      <c r="D64" s="164" t="s">
        <v>316</v>
      </c>
      <c r="E64" s="158">
        <v>34</v>
      </c>
      <c r="F64" s="142" t="s">
        <v>171</v>
      </c>
      <c r="G64" s="187" t="s">
        <v>149</v>
      </c>
      <c r="H64" s="2" t="s">
        <v>172</v>
      </c>
      <c r="I64" s="19">
        <v>70</v>
      </c>
      <c r="J64" s="27">
        <v>3</v>
      </c>
      <c r="K64" s="27">
        <v>12</v>
      </c>
      <c r="L64" s="27">
        <v>0</v>
      </c>
      <c r="M64" s="27">
        <v>0</v>
      </c>
      <c r="N64" s="27">
        <v>9</v>
      </c>
      <c r="O64" s="27">
        <v>9</v>
      </c>
      <c r="P64" s="27">
        <v>8</v>
      </c>
      <c r="Q64" s="27">
        <v>11</v>
      </c>
      <c r="R64" s="27">
        <v>4</v>
      </c>
      <c r="S64" s="27">
        <v>10</v>
      </c>
      <c r="T64" s="27">
        <v>5</v>
      </c>
      <c r="U64" s="27">
        <v>3</v>
      </c>
      <c r="V64" s="27">
        <v>9</v>
      </c>
      <c r="W64" s="27">
        <v>12</v>
      </c>
      <c r="X64" s="27">
        <v>0</v>
      </c>
      <c r="Y64" s="27">
        <v>5</v>
      </c>
      <c r="Z64" s="27">
        <v>9</v>
      </c>
      <c r="AA64" s="27">
        <v>10</v>
      </c>
      <c r="AB64" s="27">
        <v>9</v>
      </c>
      <c r="AC64" s="27">
        <v>11</v>
      </c>
      <c r="AD64" s="27">
        <v>8</v>
      </c>
      <c r="AE64" s="27">
        <v>11</v>
      </c>
      <c r="AF64" s="27">
        <v>6</v>
      </c>
      <c r="AG64" s="27">
        <v>13</v>
      </c>
      <c r="AH64" s="27">
        <f t="shared" si="0"/>
        <v>107</v>
      </c>
      <c r="AI64" s="27">
        <f t="shared" si="1"/>
        <v>152.85714285714283</v>
      </c>
      <c r="AJ64" s="27"/>
      <c r="AK64" s="113"/>
      <c r="AL64" s="114"/>
      <c r="AM64" s="115"/>
    </row>
    <row r="65" spans="1:39" ht="29.25" customHeight="1" x14ac:dyDescent="0.25">
      <c r="A65" s="202"/>
      <c r="B65" s="163"/>
      <c r="C65" s="163"/>
      <c r="D65" s="165"/>
      <c r="E65" s="159"/>
      <c r="F65" s="190"/>
      <c r="G65" s="189"/>
      <c r="H65" s="2" t="s">
        <v>173</v>
      </c>
      <c r="I65" s="19">
        <v>18</v>
      </c>
      <c r="J65" s="27">
        <v>4</v>
      </c>
      <c r="K65" s="27">
        <v>6</v>
      </c>
      <c r="L65" s="27">
        <v>4</v>
      </c>
      <c r="M65" s="27">
        <v>4</v>
      </c>
      <c r="N65" s="27">
        <v>0</v>
      </c>
      <c r="O65" s="27">
        <v>0</v>
      </c>
      <c r="P65" s="27">
        <v>0</v>
      </c>
      <c r="Q65" s="27">
        <v>0</v>
      </c>
      <c r="R65" s="27">
        <v>3</v>
      </c>
      <c r="S65" s="27">
        <v>4</v>
      </c>
      <c r="T65" s="27">
        <v>2</v>
      </c>
      <c r="U65" s="27">
        <v>2</v>
      </c>
      <c r="V65" s="27">
        <v>0</v>
      </c>
      <c r="W65" s="27">
        <v>1</v>
      </c>
      <c r="X65" s="27">
        <v>5</v>
      </c>
      <c r="Y65" s="27">
        <v>5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f t="shared" si="0"/>
        <v>22</v>
      </c>
      <c r="AI65" s="27">
        <f t="shared" si="1"/>
        <v>122.22222222222223</v>
      </c>
      <c r="AJ65" s="27"/>
      <c r="AK65" s="113"/>
      <c r="AL65" s="114"/>
      <c r="AM65" s="115"/>
    </row>
    <row r="66" spans="1:39" ht="31.5" customHeight="1" x14ac:dyDescent="0.25">
      <c r="A66" s="202"/>
      <c r="B66" s="163"/>
      <c r="C66" s="163"/>
      <c r="D66" s="166"/>
      <c r="E66" s="63">
        <v>35</v>
      </c>
      <c r="F66" s="65" t="s">
        <v>174</v>
      </c>
      <c r="G66" s="68" t="s">
        <v>176</v>
      </c>
      <c r="H66" s="1" t="s">
        <v>175</v>
      </c>
      <c r="I66" s="19">
        <v>88</v>
      </c>
      <c r="J66" s="27">
        <v>7</v>
      </c>
      <c r="K66" s="27">
        <v>18</v>
      </c>
      <c r="L66" s="27">
        <v>4</v>
      </c>
      <c r="M66" s="27">
        <v>4</v>
      </c>
      <c r="N66" s="27">
        <v>9</v>
      </c>
      <c r="O66" s="27">
        <v>9</v>
      </c>
      <c r="P66" s="27">
        <v>8</v>
      </c>
      <c r="Q66" s="27">
        <v>11</v>
      </c>
      <c r="R66" s="27">
        <v>7</v>
      </c>
      <c r="S66" s="27">
        <v>14</v>
      </c>
      <c r="T66" s="27">
        <v>7</v>
      </c>
      <c r="U66" s="27">
        <v>5</v>
      </c>
      <c r="V66" s="27">
        <v>9</v>
      </c>
      <c r="W66" s="27">
        <v>13</v>
      </c>
      <c r="X66" s="27">
        <v>5</v>
      </c>
      <c r="Y66" s="27">
        <v>10</v>
      </c>
      <c r="Z66" s="27">
        <v>9</v>
      </c>
      <c r="AA66" s="27">
        <v>10</v>
      </c>
      <c r="AB66" s="27">
        <v>9</v>
      </c>
      <c r="AC66" s="27">
        <v>11</v>
      </c>
      <c r="AD66" s="27">
        <v>8</v>
      </c>
      <c r="AE66" s="27">
        <v>11</v>
      </c>
      <c r="AF66" s="27">
        <v>6</v>
      </c>
      <c r="AG66" s="27">
        <v>13</v>
      </c>
      <c r="AH66" s="27">
        <f t="shared" si="0"/>
        <v>129</v>
      </c>
      <c r="AI66" s="27">
        <f t="shared" si="1"/>
        <v>146.59090909090909</v>
      </c>
      <c r="AJ66" s="27"/>
      <c r="AK66" s="113"/>
      <c r="AL66" s="114"/>
      <c r="AM66" s="115"/>
    </row>
    <row r="67" spans="1:39" ht="20.25" customHeight="1" x14ac:dyDescent="0.25">
      <c r="A67" s="202"/>
      <c r="B67" s="163"/>
      <c r="C67" s="163"/>
      <c r="D67" s="156" t="s">
        <v>317</v>
      </c>
      <c r="E67" s="161">
        <v>36</v>
      </c>
      <c r="F67" s="178" t="s">
        <v>150</v>
      </c>
      <c r="G67" s="181" t="s">
        <v>196</v>
      </c>
      <c r="H67" s="17" t="s">
        <v>190</v>
      </c>
      <c r="I67" s="30">
        <v>1550</v>
      </c>
      <c r="J67" s="28">
        <v>50</v>
      </c>
      <c r="K67" s="28">
        <v>37</v>
      </c>
      <c r="L67" s="28">
        <v>200</v>
      </c>
      <c r="M67" s="28">
        <v>144</v>
      </c>
      <c r="N67" s="28">
        <v>300</v>
      </c>
      <c r="O67" s="28">
        <v>173</v>
      </c>
      <c r="P67" s="28">
        <v>250</v>
      </c>
      <c r="Q67" s="28">
        <v>53</v>
      </c>
      <c r="R67" s="28">
        <v>150</v>
      </c>
      <c r="S67" s="28">
        <v>26</v>
      </c>
      <c r="T67" s="28">
        <v>130</v>
      </c>
      <c r="U67" s="28">
        <v>24</v>
      </c>
      <c r="V67" s="28">
        <v>100</v>
      </c>
      <c r="W67" s="28">
        <v>40</v>
      </c>
      <c r="X67" s="28">
        <v>180</v>
      </c>
      <c r="Y67" s="28">
        <v>25</v>
      </c>
      <c r="Z67" s="28">
        <v>70</v>
      </c>
      <c r="AA67" s="28">
        <v>30</v>
      </c>
      <c r="AB67" s="28">
        <v>50</v>
      </c>
      <c r="AC67" s="28">
        <v>100</v>
      </c>
      <c r="AD67" s="28">
        <v>40</v>
      </c>
      <c r="AE67" s="28">
        <v>200</v>
      </c>
      <c r="AF67" s="28">
        <v>30</v>
      </c>
      <c r="AG67" s="28">
        <v>400</v>
      </c>
      <c r="AH67" s="28">
        <f t="shared" si="0"/>
        <v>1252</v>
      </c>
      <c r="AI67" s="28">
        <f t="shared" si="1"/>
        <v>80.774193548387103</v>
      </c>
      <c r="AJ67" s="28" t="s">
        <v>240</v>
      </c>
      <c r="AK67" s="95"/>
      <c r="AL67" s="96"/>
      <c r="AM67" s="97"/>
    </row>
    <row r="68" spans="1:39" ht="20.25" customHeight="1" x14ac:dyDescent="0.25">
      <c r="A68" s="202"/>
      <c r="B68" s="163"/>
      <c r="C68" s="163"/>
      <c r="D68" s="157"/>
      <c r="E68" s="204"/>
      <c r="F68" s="179"/>
      <c r="G68" s="182"/>
      <c r="H68" s="17" t="s">
        <v>148</v>
      </c>
      <c r="I68" s="30">
        <v>1550</v>
      </c>
      <c r="J68" s="28">
        <v>50</v>
      </c>
      <c r="K68" s="28">
        <v>37</v>
      </c>
      <c r="L68" s="28">
        <v>200</v>
      </c>
      <c r="M68" s="28">
        <v>144</v>
      </c>
      <c r="N68" s="28">
        <v>300</v>
      </c>
      <c r="O68" s="28">
        <v>173</v>
      </c>
      <c r="P68" s="28">
        <v>250</v>
      </c>
      <c r="Q68" s="28">
        <v>53</v>
      </c>
      <c r="R68" s="28">
        <v>150</v>
      </c>
      <c r="S68" s="28">
        <v>26</v>
      </c>
      <c r="T68" s="28">
        <v>130</v>
      </c>
      <c r="U68" s="28">
        <v>24</v>
      </c>
      <c r="V68" s="28">
        <v>100</v>
      </c>
      <c r="W68" s="28">
        <v>180</v>
      </c>
      <c r="X68" s="28">
        <v>180</v>
      </c>
      <c r="Y68" s="28">
        <v>120</v>
      </c>
      <c r="Z68" s="28">
        <v>70</v>
      </c>
      <c r="AA68" s="28">
        <v>150</v>
      </c>
      <c r="AB68" s="28">
        <v>50</v>
      </c>
      <c r="AC68" s="28">
        <v>100</v>
      </c>
      <c r="AD68" s="28">
        <v>40</v>
      </c>
      <c r="AE68" s="28">
        <v>200</v>
      </c>
      <c r="AF68" s="28">
        <v>30</v>
      </c>
      <c r="AG68" s="28">
        <v>400</v>
      </c>
      <c r="AH68" s="28">
        <f t="shared" si="0"/>
        <v>1607</v>
      </c>
      <c r="AI68" s="28">
        <f t="shared" si="1"/>
        <v>103.67741935483872</v>
      </c>
      <c r="AJ68" s="28"/>
      <c r="AK68" s="95"/>
      <c r="AL68" s="96"/>
      <c r="AM68" s="97"/>
    </row>
    <row r="69" spans="1:39" ht="18.75" customHeight="1" x14ac:dyDescent="0.25">
      <c r="A69" s="202"/>
      <c r="B69" s="163"/>
      <c r="C69" s="163"/>
      <c r="D69" s="157"/>
      <c r="E69" s="162"/>
      <c r="F69" s="180"/>
      <c r="G69" s="183"/>
      <c r="H69" s="17" t="s">
        <v>197</v>
      </c>
      <c r="I69" s="30">
        <v>1550</v>
      </c>
      <c r="J69" s="28">
        <v>50</v>
      </c>
      <c r="K69" s="28">
        <v>37</v>
      </c>
      <c r="L69" s="28">
        <v>200</v>
      </c>
      <c r="M69" s="28">
        <v>144</v>
      </c>
      <c r="N69" s="28">
        <v>300</v>
      </c>
      <c r="O69" s="28">
        <v>173</v>
      </c>
      <c r="P69" s="28">
        <v>250</v>
      </c>
      <c r="Q69" s="28">
        <v>53</v>
      </c>
      <c r="R69" s="28">
        <v>150</v>
      </c>
      <c r="S69" s="28">
        <v>26</v>
      </c>
      <c r="T69" s="28">
        <v>130</v>
      </c>
      <c r="U69" s="28">
        <v>24</v>
      </c>
      <c r="V69" s="28">
        <v>100</v>
      </c>
      <c r="W69" s="28">
        <v>40</v>
      </c>
      <c r="X69" s="28">
        <v>180</v>
      </c>
      <c r="Y69" s="28">
        <v>25</v>
      </c>
      <c r="Z69" s="28">
        <v>70</v>
      </c>
      <c r="AA69" s="28">
        <v>30</v>
      </c>
      <c r="AB69" s="28">
        <v>50</v>
      </c>
      <c r="AC69" s="28">
        <v>100</v>
      </c>
      <c r="AD69" s="28">
        <v>40</v>
      </c>
      <c r="AE69" s="28">
        <v>200</v>
      </c>
      <c r="AF69" s="28">
        <v>30</v>
      </c>
      <c r="AG69" s="28">
        <v>400</v>
      </c>
      <c r="AH69" s="28">
        <f t="shared" si="0"/>
        <v>1252</v>
      </c>
      <c r="AI69" s="28">
        <f t="shared" si="1"/>
        <v>80.774193548387103</v>
      </c>
      <c r="AJ69" s="28" t="s">
        <v>240</v>
      </c>
      <c r="AK69" s="95"/>
      <c r="AL69" s="96"/>
      <c r="AM69" s="97"/>
    </row>
    <row r="70" spans="1:39" ht="21.75" customHeight="1" x14ac:dyDescent="0.25">
      <c r="A70" s="202"/>
      <c r="B70" s="163"/>
      <c r="C70" s="163"/>
      <c r="D70" s="157"/>
      <c r="E70" s="161">
        <v>37</v>
      </c>
      <c r="F70" s="195" t="s">
        <v>195</v>
      </c>
      <c r="G70" s="181" t="s">
        <v>202</v>
      </c>
      <c r="H70" s="17" t="s">
        <v>190</v>
      </c>
      <c r="I70" s="30">
        <v>14</v>
      </c>
      <c r="J70" s="28">
        <v>0</v>
      </c>
      <c r="K70" s="28">
        <v>2</v>
      </c>
      <c r="L70" s="28">
        <v>2</v>
      </c>
      <c r="M70" s="28">
        <v>2</v>
      </c>
      <c r="N70" s="28">
        <v>1</v>
      </c>
      <c r="O70" s="28">
        <v>2</v>
      </c>
      <c r="P70" s="28">
        <v>0</v>
      </c>
      <c r="Q70" s="28">
        <v>1</v>
      </c>
      <c r="R70" s="28">
        <v>2</v>
      </c>
      <c r="S70" s="28">
        <v>0</v>
      </c>
      <c r="T70" s="28">
        <v>2</v>
      </c>
      <c r="U70" s="28">
        <v>0</v>
      </c>
      <c r="V70" s="28">
        <v>2</v>
      </c>
      <c r="W70" s="28">
        <v>1</v>
      </c>
      <c r="X70" s="28">
        <v>1</v>
      </c>
      <c r="Y70" s="28">
        <v>0</v>
      </c>
      <c r="Z70" s="28">
        <v>1</v>
      </c>
      <c r="AA70" s="28">
        <v>3</v>
      </c>
      <c r="AB70" s="28">
        <v>1</v>
      </c>
      <c r="AC70" s="28">
        <v>1</v>
      </c>
      <c r="AD70" s="28">
        <v>1</v>
      </c>
      <c r="AE70" s="28">
        <v>6</v>
      </c>
      <c r="AF70" s="28">
        <v>1</v>
      </c>
      <c r="AG70" s="28">
        <v>1</v>
      </c>
      <c r="AH70" s="28">
        <f t="shared" si="0"/>
        <v>19</v>
      </c>
      <c r="AI70" s="28">
        <f t="shared" si="1"/>
        <v>135.71428571428572</v>
      </c>
      <c r="AJ70" s="28"/>
      <c r="AK70" s="119"/>
      <c r="AL70" s="120"/>
      <c r="AM70" s="121"/>
    </row>
    <row r="71" spans="1:39" ht="20.25" customHeight="1" x14ac:dyDescent="0.25">
      <c r="A71" s="202"/>
      <c r="B71" s="163"/>
      <c r="C71" s="163"/>
      <c r="D71" s="157"/>
      <c r="E71" s="204"/>
      <c r="F71" s="196"/>
      <c r="G71" s="182"/>
      <c r="H71" s="17" t="s">
        <v>148</v>
      </c>
      <c r="I71" s="30">
        <v>16</v>
      </c>
      <c r="J71" s="28">
        <v>2</v>
      </c>
      <c r="K71" s="28">
        <v>2</v>
      </c>
      <c r="L71" s="28">
        <v>2</v>
      </c>
      <c r="M71" s="28">
        <v>2</v>
      </c>
      <c r="N71" s="28">
        <v>1</v>
      </c>
      <c r="O71" s="28">
        <v>2</v>
      </c>
      <c r="P71" s="28">
        <v>0</v>
      </c>
      <c r="Q71" s="28">
        <v>1</v>
      </c>
      <c r="R71" s="28">
        <v>2</v>
      </c>
      <c r="S71" s="28">
        <v>0</v>
      </c>
      <c r="T71" s="28">
        <v>2</v>
      </c>
      <c r="U71" s="28">
        <v>0</v>
      </c>
      <c r="V71" s="28">
        <v>2</v>
      </c>
      <c r="W71" s="28">
        <v>1</v>
      </c>
      <c r="X71" s="28">
        <v>1</v>
      </c>
      <c r="Y71" s="28">
        <v>0</v>
      </c>
      <c r="Z71" s="28">
        <v>1</v>
      </c>
      <c r="AA71" s="28">
        <v>3</v>
      </c>
      <c r="AB71" s="28">
        <v>1</v>
      </c>
      <c r="AC71" s="28">
        <v>1</v>
      </c>
      <c r="AD71" s="28">
        <v>1</v>
      </c>
      <c r="AE71" s="28">
        <v>6</v>
      </c>
      <c r="AF71" s="28">
        <v>1</v>
      </c>
      <c r="AG71" s="28">
        <v>1</v>
      </c>
      <c r="AH71" s="28">
        <f t="shared" si="0"/>
        <v>19</v>
      </c>
      <c r="AI71" s="28">
        <f t="shared" si="1"/>
        <v>118.75</v>
      </c>
      <c r="AJ71" s="28"/>
      <c r="AK71" s="119"/>
      <c r="AL71" s="120"/>
      <c r="AM71" s="121"/>
    </row>
    <row r="72" spans="1:39" ht="19.5" customHeight="1" x14ac:dyDescent="0.25">
      <c r="A72" s="202"/>
      <c r="B72" s="163"/>
      <c r="C72" s="163"/>
      <c r="D72" s="157"/>
      <c r="E72" s="204"/>
      <c r="F72" s="196"/>
      <c r="G72" s="182"/>
      <c r="H72" s="17" t="s">
        <v>197</v>
      </c>
      <c r="I72" s="30">
        <v>16</v>
      </c>
      <c r="J72" s="28">
        <v>2</v>
      </c>
      <c r="K72" s="28">
        <v>2</v>
      </c>
      <c r="L72" s="28">
        <v>2</v>
      </c>
      <c r="M72" s="28">
        <v>2</v>
      </c>
      <c r="N72" s="28">
        <v>1</v>
      </c>
      <c r="O72" s="28">
        <v>2</v>
      </c>
      <c r="P72" s="28">
        <v>0</v>
      </c>
      <c r="Q72" s="28">
        <v>1</v>
      </c>
      <c r="R72" s="28">
        <v>2</v>
      </c>
      <c r="S72" s="28">
        <v>0</v>
      </c>
      <c r="T72" s="28">
        <v>2</v>
      </c>
      <c r="U72" s="28">
        <v>0</v>
      </c>
      <c r="V72" s="28">
        <v>2</v>
      </c>
      <c r="W72" s="28">
        <v>1</v>
      </c>
      <c r="X72" s="28">
        <v>1</v>
      </c>
      <c r="Y72" s="28">
        <v>0</v>
      </c>
      <c r="Z72" s="28">
        <v>1</v>
      </c>
      <c r="AA72" s="28">
        <v>3</v>
      </c>
      <c r="AB72" s="28">
        <v>1</v>
      </c>
      <c r="AC72" s="28">
        <v>1</v>
      </c>
      <c r="AD72" s="28">
        <v>1</v>
      </c>
      <c r="AE72" s="28">
        <v>6</v>
      </c>
      <c r="AF72" s="28">
        <v>1</v>
      </c>
      <c r="AG72" s="28">
        <v>1</v>
      </c>
      <c r="AH72" s="28">
        <f t="shared" ref="AH72:AH135" si="3">SUM(K72+M72+O72+Q72+S72+U72+W72+Y72+AA72+AC72+AE72+AG72)</f>
        <v>19</v>
      </c>
      <c r="AI72" s="28">
        <f t="shared" ref="AI72:AI135" si="4">SUM(AH72/I72)*100</f>
        <v>118.75</v>
      </c>
      <c r="AJ72" s="28"/>
      <c r="AK72" s="119"/>
      <c r="AL72" s="120"/>
      <c r="AM72" s="121"/>
    </row>
    <row r="73" spans="1:39" ht="20.25" customHeight="1" x14ac:dyDescent="0.25">
      <c r="A73" s="202"/>
      <c r="B73" s="163"/>
      <c r="C73" s="163"/>
      <c r="D73" s="157"/>
      <c r="E73" s="204"/>
      <c r="F73" s="196"/>
      <c r="G73" s="182"/>
      <c r="H73" s="17" t="s">
        <v>198</v>
      </c>
      <c r="I73" s="30">
        <v>16</v>
      </c>
      <c r="J73" s="28">
        <v>2</v>
      </c>
      <c r="K73" s="28">
        <v>0</v>
      </c>
      <c r="L73" s="28">
        <v>2</v>
      </c>
      <c r="M73" s="28">
        <v>0</v>
      </c>
      <c r="N73" s="28">
        <v>1</v>
      </c>
      <c r="O73" s="28">
        <v>0</v>
      </c>
      <c r="P73" s="28">
        <v>0</v>
      </c>
      <c r="Q73" s="28">
        <v>0</v>
      </c>
      <c r="R73" s="28">
        <v>2</v>
      </c>
      <c r="S73" s="28">
        <v>0</v>
      </c>
      <c r="T73" s="28">
        <v>2</v>
      </c>
      <c r="U73" s="28">
        <v>0</v>
      </c>
      <c r="V73" s="28">
        <v>2</v>
      </c>
      <c r="W73" s="28">
        <v>1</v>
      </c>
      <c r="X73" s="28">
        <v>1</v>
      </c>
      <c r="Y73" s="28">
        <v>0</v>
      </c>
      <c r="Z73" s="28">
        <v>1</v>
      </c>
      <c r="AA73" s="28">
        <v>3</v>
      </c>
      <c r="AB73" s="28">
        <v>1</v>
      </c>
      <c r="AC73" s="28">
        <v>1</v>
      </c>
      <c r="AD73" s="28">
        <v>1</v>
      </c>
      <c r="AE73" s="28">
        <v>6</v>
      </c>
      <c r="AF73" s="28">
        <v>1</v>
      </c>
      <c r="AG73" s="28">
        <v>1</v>
      </c>
      <c r="AH73" s="28">
        <f t="shared" si="3"/>
        <v>12</v>
      </c>
      <c r="AI73" s="28">
        <f t="shared" si="4"/>
        <v>75</v>
      </c>
      <c r="AJ73" s="28" t="s">
        <v>240</v>
      </c>
      <c r="AK73" s="119"/>
      <c r="AL73" s="120"/>
      <c r="AM73" s="121"/>
    </row>
    <row r="74" spans="1:39" ht="18" customHeight="1" x14ac:dyDescent="0.25">
      <c r="A74" s="202"/>
      <c r="B74" s="163"/>
      <c r="C74" s="163"/>
      <c r="D74" s="157"/>
      <c r="E74" s="204"/>
      <c r="F74" s="196"/>
      <c r="G74" s="182"/>
      <c r="H74" s="17" t="s">
        <v>199</v>
      </c>
      <c r="I74" s="30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1</v>
      </c>
      <c r="AD74" s="28">
        <v>0</v>
      </c>
      <c r="AE74" s="28">
        <v>0</v>
      </c>
      <c r="AF74" s="28">
        <v>0</v>
      </c>
      <c r="AG74" s="28">
        <v>1</v>
      </c>
      <c r="AH74" s="28">
        <f t="shared" si="3"/>
        <v>2</v>
      </c>
      <c r="AI74" s="28" t="e">
        <f t="shared" si="4"/>
        <v>#DIV/0!</v>
      </c>
      <c r="AJ74" s="28" t="s">
        <v>240</v>
      </c>
      <c r="AK74" s="119"/>
      <c r="AL74" s="120"/>
      <c r="AM74" s="121"/>
    </row>
    <row r="75" spans="1:39" ht="20.25" customHeight="1" x14ac:dyDescent="0.25">
      <c r="A75" s="202"/>
      <c r="B75" s="163"/>
      <c r="C75" s="163"/>
      <c r="D75" s="157"/>
      <c r="E75" s="162"/>
      <c r="F75" s="197"/>
      <c r="G75" s="183"/>
      <c r="H75" s="17" t="s">
        <v>200</v>
      </c>
      <c r="I75" s="30">
        <v>31</v>
      </c>
      <c r="J75" s="28">
        <v>2</v>
      </c>
      <c r="K75" s="28">
        <v>0</v>
      </c>
      <c r="L75" s="28">
        <v>1</v>
      </c>
      <c r="M75" s="28">
        <v>0</v>
      </c>
      <c r="N75" s="28">
        <v>1</v>
      </c>
      <c r="O75" s="28">
        <v>0</v>
      </c>
      <c r="P75" s="28">
        <v>0</v>
      </c>
      <c r="Q75" s="28">
        <v>0</v>
      </c>
      <c r="R75" s="28">
        <v>2</v>
      </c>
      <c r="S75" s="28">
        <v>0</v>
      </c>
      <c r="T75" s="28">
        <v>2</v>
      </c>
      <c r="U75" s="28">
        <v>0</v>
      </c>
      <c r="V75" s="28">
        <v>1</v>
      </c>
      <c r="W75" s="28">
        <v>0</v>
      </c>
      <c r="X75" s="28">
        <v>1</v>
      </c>
      <c r="Y75" s="28">
        <v>0</v>
      </c>
      <c r="Z75" s="28">
        <v>18</v>
      </c>
      <c r="AA75" s="28">
        <v>0</v>
      </c>
      <c r="AB75" s="28">
        <v>1</v>
      </c>
      <c r="AC75" s="28">
        <v>1</v>
      </c>
      <c r="AD75" s="28">
        <v>1</v>
      </c>
      <c r="AE75" s="28">
        <v>1</v>
      </c>
      <c r="AF75" s="28">
        <v>1</v>
      </c>
      <c r="AG75" s="28">
        <v>0</v>
      </c>
      <c r="AH75" s="28">
        <f t="shared" si="3"/>
        <v>2</v>
      </c>
      <c r="AI75" s="28">
        <f t="shared" si="4"/>
        <v>6.4516129032258061</v>
      </c>
      <c r="AJ75" s="28" t="s">
        <v>240</v>
      </c>
      <c r="AK75" s="119"/>
      <c r="AL75" s="120"/>
      <c r="AM75" s="121"/>
    </row>
    <row r="76" spans="1:39" ht="21" customHeight="1" x14ac:dyDescent="0.25">
      <c r="A76" s="202"/>
      <c r="B76" s="163"/>
      <c r="C76" s="163"/>
      <c r="D76" s="157"/>
      <c r="E76" s="161">
        <v>38</v>
      </c>
      <c r="F76" s="195" t="s">
        <v>151</v>
      </c>
      <c r="G76" s="181" t="s">
        <v>201</v>
      </c>
      <c r="H76" s="17" t="s">
        <v>190</v>
      </c>
      <c r="I76" s="30">
        <v>74</v>
      </c>
      <c r="J76" s="28">
        <v>6</v>
      </c>
      <c r="K76" s="28">
        <v>0</v>
      </c>
      <c r="L76" s="28">
        <v>5</v>
      </c>
      <c r="M76" s="28">
        <v>2</v>
      </c>
      <c r="N76" s="28">
        <v>5</v>
      </c>
      <c r="O76" s="28">
        <v>0</v>
      </c>
      <c r="P76" s="28">
        <v>2</v>
      </c>
      <c r="Q76" s="28">
        <v>1</v>
      </c>
      <c r="R76" s="28">
        <v>3</v>
      </c>
      <c r="S76" s="28">
        <v>0</v>
      </c>
      <c r="T76" s="28">
        <v>2</v>
      </c>
      <c r="U76" s="28">
        <v>1</v>
      </c>
      <c r="V76" s="28">
        <v>3</v>
      </c>
      <c r="W76" s="28">
        <v>0</v>
      </c>
      <c r="X76" s="28">
        <v>2</v>
      </c>
      <c r="Y76" s="28">
        <v>0</v>
      </c>
      <c r="Z76" s="28">
        <v>8</v>
      </c>
      <c r="AA76" s="28">
        <v>2</v>
      </c>
      <c r="AB76" s="28">
        <v>11</v>
      </c>
      <c r="AC76" s="28">
        <v>2</v>
      </c>
      <c r="AD76" s="28">
        <v>9</v>
      </c>
      <c r="AE76" s="28">
        <v>0</v>
      </c>
      <c r="AF76" s="28">
        <v>18</v>
      </c>
      <c r="AG76" s="28">
        <v>1</v>
      </c>
      <c r="AH76" s="28">
        <f t="shared" si="3"/>
        <v>9</v>
      </c>
      <c r="AI76" s="28">
        <f t="shared" si="4"/>
        <v>12.162162162162163</v>
      </c>
      <c r="AJ76" s="28" t="s">
        <v>240</v>
      </c>
      <c r="AK76" s="95"/>
      <c r="AL76" s="96"/>
      <c r="AM76" s="97"/>
    </row>
    <row r="77" spans="1:39" ht="21" customHeight="1" x14ac:dyDescent="0.25">
      <c r="A77" s="202"/>
      <c r="B77" s="163"/>
      <c r="C77" s="163"/>
      <c r="D77" s="157"/>
      <c r="E77" s="204"/>
      <c r="F77" s="196"/>
      <c r="G77" s="182"/>
      <c r="H77" s="17" t="s">
        <v>203</v>
      </c>
      <c r="I77" s="30">
        <v>44</v>
      </c>
      <c r="J77" s="28">
        <v>3</v>
      </c>
      <c r="K77" s="28">
        <v>1</v>
      </c>
      <c r="L77" s="28">
        <v>2</v>
      </c>
      <c r="M77" s="28">
        <v>0</v>
      </c>
      <c r="N77" s="28">
        <v>2</v>
      </c>
      <c r="O77" s="28">
        <v>2</v>
      </c>
      <c r="P77" s="28">
        <v>1</v>
      </c>
      <c r="Q77" s="28">
        <v>4</v>
      </c>
      <c r="R77" s="28">
        <v>1</v>
      </c>
      <c r="S77" s="28">
        <v>2</v>
      </c>
      <c r="T77" s="28">
        <v>2</v>
      </c>
      <c r="U77" s="28">
        <v>3</v>
      </c>
      <c r="V77" s="28">
        <v>3</v>
      </c>
      <c r="W77" s="28">
        <v>2</v>
      </c>
      <c r="X77" s="28">
        <v>2</v>
      </c>
      <c r="Y77" s="28">
        <v>0</v>
      </c>
      <c r="Z77" s="28">
        <v>2</v>
      </c>
      <c r="AA77" s="28">
        <v>2</v>
      </c>
      <c r="AB77" s="28">
        <v>9</v>
      </c>
      <c r="AC77" s="28">
        <v>1</v>
      </c>
      <c r="AD77" s="28">
        <v>8</v>
      </c>
      <c r="AE77" s="28">
        <v>2</v>
      </c>
      <c r="AF77" s="28">
        <v>9</v>
      </c>
      <c r="AG77" s="28">
        <v>0</v>
      </c>
      <c r="AH77" s="28">
        <f t="shared" si="3"/>
        <v>19</v>
      </c>
      <c r="AI77" s="28">
        <f t="shared" si="4"/>
        <v>43.18181818181818</v>
      </c>
      <c r="AJ77" s="28" t="s">
        <v>240</v>
      </c>
      <c r="AK77" s="95"/>
      <c r="AL77" s="96"/>
      <c r="AM77" s="97"/>
    </row>
    <row r="78" spans="1:39" ht="21" customHeight="1" x14ac:dyDescent="0.25">
      <c r="A78" s="202"/>
      <c r="B78" s="163"/>
      <c r="C78" s="163"/>
      <c r="D78" s="157"/>
      <c r="E78" s="204"/>
      <c r="F78" s="196"/>
      <c r="G78" s="182"/>
      <c r="H78" s="17" t="s">
        <v>204</v>
      </c>
      <c r="I78" s="30">
        <v>47</v>
      </c>
      <c r="J78" s="28">
        <v>5</v>
      </c>
      <c r="K78" s="28">
        <v>0</v>
      </c>
      <c r="L78" s="28">
        <v>4</v>
      </c>
      <c r="M78" s="28">
        <v>1</v>
      </c>
      <c r="N78" s="28">
        <v>6</v>
      </c>
      <c r="O78" s="28">
        <v>2</v>
      </c>
      <c r="P78" s="28">
        <v>5</v>
      </c>
      <c r="Q78" s="28">
        <v>1</v>
      </c>
      <c r="R78" s="28">
        <v>2</v>
      </c>
      <c r="S78" s="28">
        <v>3</v>
      </c>
      <c r="T78" s="28">
        <v>3</v>
      </c>
      <c r="U78" s="28">
        <v>3</v>
      </c>
      <c r="V78" s="28">
        <v>3</v>
      </c>
      <c r="W78" s="28">
        <v>2</v>
      </c>
      <c r="X78" s="28">
        <v>1</v>
      </c>
      <c r="Y78" s="28">
        <v>3</v>
      </c>
      <c r="Z78" s="28">
        <v>2</v>
      </c>
      <c r="AA78" s="28">
        <v>2</v>
      </c>
      <c r="AB78" s="28">
        <v>3</v>
      </c>
      <c r="AC78" s="28">
        <v>0</v>
      </c>
      <c r="AD78" s="28">
        <v>7</v>
      </c>
      <c r="AE78" s="28">
        <v>1</v>
      </c>
      <c r="AF78" s="28">
        <v>6</v>
      </c>
      <c r="AG78" s="28">
        <v>0</v>
      </c>
      <c r="AH78" s="28">
        <f t="shared" si="3"/>
        <v>18</v>
      </c>
      <c r="AI78" s="28">
        <f t="shared" si="4"/>
        <v>38.297872340425535</v>
      </c>
      <c r="AJ78" s="28" t="s">
        <v>240</v>
      </c>
      <c r="AK78" s="95"/>
      <c r="AL78" s="96"/>
      <c r="AM78" s="97"/>
    </row>
    <row r="79" spans="1:39" ht="21" customHeight="1" x14ac:dyDescent="0.25">
      <c r="A79" s="202"/>
      <c r="B79" s="163"/>
      <c r="C79" s="163"/>
      <c r="D79" s="157"/>
      <c r="E79" s="204"/>
      <c r="F79" s="196"/>
      <c r="G79" s="182"/>
      <c r="H79" s="17" t="s">
        <v>205</v>
      </c>
      <c r="I79" s="30">
        <v>84</v>
      </c>
      <c r="J79" s="28">
        <v>9</v>
      </c>
      <c r="K79" s="28">
        <v>5</v>
      </c>
      <c r="L79" s="28">
        <v>7</v>
      </c>
      <c r="M79" s="28">
        <v>6</v>
      </c>
      <c r="N79" s="28">
        <v>11</v>
      </c>
      <c r="O79" s="28">
        <v>10</v>
      </c>
      <c r="P79" s="28">
        <v>6</v>
      </c>
      <c r="Q79" s="28">
        <v>4</v>
      </c>
      <c r="R79" s="28">
        <v>7</v>
      </c>
      <c r="S79" s="28">
        <v>0</v>
      </c>
      <c r="T79" s="28">
        <v>8</v>
      </c>
      <c r="U79" s="28">
        <v>4</v>
      </c>
      <c r="V79" s="28">
        <v>3</v>
      </c>
      <c r="W79" s="28">
        <v>5</v>
      </c>
      <c r="X79" s="28">
        <v>6</v>
      </c>
      <c r="Y79" s="28">
        <v>7</v>
      </c>
      <c r="Z79" s="28">
        <v>7</v>
      </c>
      <c r="AA79" s="28">
        <v>8</v>
      </c>
      <c r="AB79" s="28">
        <v>10</v>
      </c>
      <c r="AC79" s="28">
        <v>4</v>
      </c>
      <c r="AD79" s="28">
        <v>4</v>
      </c>
      <c r="AE79" s="28">
        <v>5</v>
      </c>
      <c r="AF79" s="28">
        <v>6</v>
      </c>
      <c r="AG79" s="28">
        <v>2</v>
      </c>
      <c r="AH79" s="28">
        <f t="shared" si="3"/>
        <v>60</v>
      </c>
      <c r="AI79" s="28">
        <f t="shared" si="4"/>
        <v>71.428571428571431</v>
      </c>
      <c r="AJ79" s="28" t="s">
        <v>240</v>
      </c>
      <c r="AK79" s="95"/>
      <c r="AL79" s="96"/>
      <c r="AM79" s="97"/>
    </row>
    <row r="80" spans="1:39" ht="21" customHeight="1" x14ac:dyDescent="0.25">
      <c r="A80" s="202"/>
      <c r="B80" s="163"/>
      <c r="C80" s="163"/>
      <c r="D80" s="157"/>
      <c r="E80" s="204"/>
      <c r="F80" s="196"/>
      <c r="G80" s="182"/>
      <c r="H80" s="17" t="s">
        <v>206</v>
      </c>
      <c r="I80" s="30">
        <v>16</v>
      </c>
      <c r="J80" s="28">
        <v>0</v>
      </c>
      <c r="K80" s="28">
        <v>2</v>
      </c>
      <c r="L80" s="28">
        <v>0</v>
      </c>
      <c r="M80" s="28">
        <v>0</v>
      </c>
      <c r="N80" s="28">
        <v>1</v>
      </c>
      <c r="O80" s="28">
        <v>0</v>
      </c>
      <c r="P80" s="28">
        <v>1</v>
      </c>
      <c r="Q80" s="28">
        <v>0</v>
      </c>
      <c r="R80" s="28">
        <v>0</v>
      </c>
      <c r="S80" s="28">
        <v>0</v>
      </c>
      <c r="T80" s="28">
        <v>3</v>
      </c>
      <c r="U80" s="28">
        <v>0</v>
      </c>
      <c r="V80" s="28">
        <v>0</v>
      </c>
      <c r="W80" s="28">
        <v>1</v>
      </c>
      <c r="X80" s="28">
        <v>1</v>
      </c>
      <c r="Y80" s="28">
        <v>0</v>
      </c>
      <c r="Z80" s="28">
        <v>2</v>
      </c>
      <c r="AA80" s="28">
        <v>1</v>
      </c>
      <c r="AB80" s="28">
        <v>1</v>
      </c>
      <c r="AC80" s="28">
        <v>0</v>
      </c>
      <c r="AD80" s="28">
        <v>3</v>
      </c>
      <c r="AE80" s="28">
        <v>0</v>
      </c>
      <c r="AF80" s="28">
        <v>4</v>
      </c>
      <c r="AG80" s="28">
        <v>1</v>
      </c>
      <c r="AH80" s="28">
        <f t="shared" si="3"/>
        <v>5</v>
      </c>
      <c r="AI80" s="28">
        <f t="shared" si="4"/>
        <v>31.25</v>
      </c>
      <c r="AJ80" s="28" t="s">
        <v>240</v>
      </c>
      <c r="AK80" s="95"/>
      <c r="AL80" s="96"/>
      <c r="AM80" s="97"/>
    </row>
    <row r="81" spans="1:39" ht="21" customHeight="1" x14ac:dyDescent="0.25">
      <c r="A81" s="202"/>
      <c r="B81" s="163"/>
      <c r="C81" s="163"/>
      <c r="D81" s="157"/>
      <c r="E81" s="204"/>
      <c r="F81" s="196"/>
      <c r="G81" s="182"/>
      <c r="H81" s="17" t="s">
        <v>207</v>
      </c>
      <c r="I81" s="30">
        <v>18</v>
      </c>
      <c r="J81" s="28">
        <v>2</v>
      </c>
      <c r="K81" s="28">
        <v>1</v>
      </c>
      <c r="L81" s="28">
        <v>1</v>
      </c>
      <c r="M81" s="28">
        <v>0</v>
      </c>
      <c r="N81" s="28">
        <v>1</v>
      </c>
      <c r="O81" s="28">
        <v>1</v>
      </c>
      <c r="P81" s="28">
        <v>1</v>
      </c>
      <c r="Q81" s="28">
        <v>0</v>
      </c>
      <c r="R81" s="28">
        <v>2</v>
      </c>
      <c r="S81" s="28">
        <v>0</v>
      </c>
      <c r="T81" s="28">
        <v>1</v>
      </c>
      <c r="U81" s="28">
        <v>1</v>
      </c>
      <c r="V81" s="28">
        <v>2</v>
      </c>
      <c r="W81" s="28">
        <v>1</v>
      </c>
      <c r="X81" s="28">
        <v>2</v>
      </c>
      <c r="Y81" s="28">
        <v>3</v>
      </c>
      <c r="Z81" s="28">
        <v>1</v>
      </c>
      <c r="AA81" s="28">
        <v>3</v>
      </c>
      <c r="AB81" s="28">
        <v>1</v>
      </c>
      <c r="AC81" s="28">
        <v>0</v>
      </c>
      <c r="AD81" s="28">
        <v>2</v>
      </c>
      <c r="AE81" s="28">
        <v>0</v>
      </c>
      <c r="AF81" s="28">
        <v>2</v>
      </c>
      <c r="AG81" s="28">
        <v>0</v>
      </c>
      <c r="AH81" s="28">
        <f t="shared" si="3"/>
        <v>10</v>
      </c>
      <c r="AI81" s="28">
        <f t="shared" si="4"/>
        <v>55.555555555555557</v>
      </c>
      <c r="AJ81" s="28" t="s">
        <v>240</v>
      </c>
      <c r="AK81" s="95"/>
      <c r="AL81" s="96"/>
      <c r="AM81" s="97"/>
    </row>
    <row r="82" spans="1:39" ht="19.5" customHeight="1" x14ac:dyDescent="0.25">
      <c r="A82" s="202"/>
      <c r="B82" s="163"/>
      <c r="C82" s="163"/>
      <c r="D82" s="157"/>
      <c r="E82" s="162"/>
      <c r="F82" s="197"/>
      <c r="G82" s="183"/>
      <c r="H82" s="17" t="s">
        <v>208</v>
      </c>
      <c r="I82" s="30">
        <v>7</v>
      </c>
      <c r="J82" s="28">
        <v>0</v>
      </c>
      <c r="K82" s="28">
        <v>0</v>
      </c>
      <c r="L82" s="28">
        <v>1</v>
      </c>
      <c r="M82" s="28">
        <v>1</v>
      </c>
      <c r="N82" s="28">
        <v>0</v>
      </c>
      <c r="O82" s="28">
        <v>0</v>
      </c>
      <c r="P82" s="28">
        <v>1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2</v>
      </c>
      <c r="Y82" s="28">
        <v>3</v>
      </c>
      <c r="Z82" s="28">
        <v>1</v>
      </c>
      <c r="AA82" s="28">
        <v>0</v>
      </c>
      <c r="AB82" s="28">
        <v>1</v>
      </c>
      <c r="AC82" s="28">
        <v>0</v>
      </c>
      <c r="AD82" s="28">
        <v>0</v>
      </c>
      <c r="AE82" s="28">
        <v>0</v>
      </c>
      <c r="AF82" s="28">
        <v>1</v>
      </c>
      <c r="AG82" s="28">
        <v>0</v>
      </c>
      <c r="AH82" s="28">
        <f t="shared" si="3"/>
        <v>4</v>
      </c>
      <c r="AI82" s="28">
        <f t="shared" si="4"/>
        <v>57.142857142857139</v>
      </c>
      <c r="AJ82" s="28" t="s">
        <v>240</v>
      </c>
      <c r="AK82" s="95"/>
      <c r="AL82" s="96"/>
      <c r="AM82" s="97"/>
    </row>
    <row r="83" spans="1:39" ht="18" customHeight="1" x14ac:dyDescent="0.25">
      <c r="A83" s="202"/>
      <c r="B83" s="163"/>
      <c r="C83" s="163"/>
      <c r="D83" s="157"/>
      <c r="E83" s="161">
        <v>39</v>
      </c>
      <c r="F83" s="195" t="s">
        <v>152</v>
      </c>
      <c r="G83" s="192" t="s">
        <v>209</v>
      </c>
      <c r="H83" s="17" t="s">
        <v>190</v>
      </c>
      <c r="I83" s="30">
        <v>5</v>
      </c>
      <c r="J83" s="28">
        <v>1</v>
      </c>
      <c r="K83" s="28">
        <v>0</v>
      </c>
      <c r="L83" s="28">
        <v>1</v>
      </c>
      <c r="M83" s="28">
        <v>1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1</v>
      </c>
      <c r="U83" s="28">
        <v>0</v>
      </c>
      <c r="V83" s="28">
        <v>0</v>
      </c>
      <c r="W83" s="28">
        <v>0</v>
      </c>
      <c r="X83" s="28">
        <v>1</v>
      </c>
      <c r="Y83" s="28">
        <v>0</v>
      </c>
      <c r="Z83" s="28">
        <v>1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f t="shared" si="3"/>
        <v>1</v>
      </c>
      <c r="AI83" s="28">
        <f t="shared" si="4"/>
        <v>20</v>
      </c>
      <c r="AJ83" s="28" t="s">
        <v>240</v>
      </c>
      <c r="AK83" s="95"/>
      <c r="AL83" s="96"/>
      <c r="AM83" s="97"/>
    </row>
    <row r="84" spans="1:39" ht="19.5" customHeight="1" x14ac:dyDescent="0.25">
      <c r="A84" s="202"/>
      <c r="B84" s="163"/>
      <c r="C84" s="163"/>
      <c r="D84" s="157"/>
      <c r="E84" s="204"/>
      <c r="F84" s="196"/>
      <c r="G84" s="193"/>
      <c r="H84" s="17" t="s">
        <v>210</v>
      </c>
      <c r="I84" s="30">
        <v>5</v>
      </c>
      <c r="J84" s="28">
        <v>1</v>
      </c>
      <c r="K84" s="28">
        <v>0</v>
      </c>
      <c r="L84" s="28">
        <v>1</v>
      </c>
      <c r="M84" s="28">
        <v>1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1</v>
      </c>
      <c r="U84" s="28">
        <v>0</v>
      </c>
      <c r="V84" s="28">
        <v>0</v>
      </c>
      <c r="W84" s="28">
        <v>0</v>
      </c>
      <c r="X84" s="28">
        <v>1</v>
      </c>
      <c r="Y84" s="28">
        <v>0</v>
      </c>
      <c r="Z84" s="28">
        <v>1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f t="shared" si="3"/>
        <v>1</v>
      </c>
      <c r="AI84" s="28">
        <f t="shared" si="4"/>
        <v>20</v>
      </c>
      <c r="AJ84" s="28" t="s">
        <v>240</v>
      </c>
      <c r="AK84" s="95"/>
      <c r="AL84" s="96"/>
      <c r="AM84" s="97"/>
    </row>
    <row r="85" spans="1:39" ht="18" customHeight="1" x14ac:dyDescent="0.25">
      <c r="A85" s="202"/>
      <c r="B85" s="163"/>
      <c r="C85" s="163"/>
      <c r="D85" s="157"/>
      <c r="E85" s="204"/>
      <c r="F85" s="196"/>
      <c r="G85" s="193"/>
      <c r="H85" s="17" t="s">
        <v>211</v>
      </c>
      <c r="I85" s="30">
        <v>5</v>
      </c>
      <c r="J85" s="28">
        <v>1</v>
      </c>
      <c r="K85" s="28">
        <v>0</v>
      </c>
      <c r="L85" s="28">
        <v>1</v>
      </c>
      <c r="M85" s="28">
        <v>1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1</v>
      </c>
      <c r="U85" s="28">
        <v>0</v>
      </c>
      <c r="V85" s="28">
        <v>0</v>
      </c>
      <c r="W85" s="28">
        <v>0</v>
      </c>
      <c r="X85" s="28">
        <v>1</v>
      </c>
      <c r="Y85" s="28">
        <v>0</v>
      </c>
      <c r="Z85" s="28">
        <v>1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f t="shared" si="3"/>
        <v>1</v>
      </c>
      <c r="AI85" s="28">
        <f t="shared" si="4"/>
        <v>20</v>
      </c>
      <c r="AJ85" s="28" t="s">
        <v>240</v>
      </c>
      <c r="AK85" s="95"/>
      <c r="AL85" s="96"/>
      <c r="AM85" s="97"/>
    </row>
    <row r="86" spans="1:39" ht="18.75" customHeight="1" x14ac:dyDescent="0.25">
      <c r="A86" s="202"/>
      <c r="B86" s="163"/>
      <c r="C86" s="163"/>
      <c r="D86" s="157"/>
      <c r="E86" s="162"/>
      <c r="F86" s="197"/>
      <c r="G86" s="194"/>
      <c r="H86" s="17" t="s">
        <v>212</v>
      </c>
      <c r="I86" s="30">
        <v>5</v>
      </c>
      <c r="J86" s="28">
        <v>1</v>
      </c>
      <c r="K86" s="28">
        <v>0</v>
      </c>
      <c r="L86" s="28">
        <v>1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1</v>
      </c>
      <c r="U86" s="28">
        <v>1</v>
      </c>
      <c r="V86" s="28">
        <v>0</v>
      </c>
      <c r="W86" s="28">
        <v>0</v>
      </c>
      <c r="X86" s="28">
        <v>1</v>
      </c>
      <c r="Y86" s="28">
        <v>0</v>
      </c>
      <c r="Z86" s="28">
        <v>1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f t="shared" si="3"/>
        <v>1</v>
      </c>
      <c r="AI86" s="28">
        <f t="shared" si="4"/>
        <v>20</v>
      </c>
      <c r="AJ86" s="28" t="s">
        <v>240</v>
      </c>
      <c r="AK86" s="95"/>
      <c r="AL86" s="96"/>
      <c r="AM86" s="97"/>
    </row>
    <row r="87" spans="1:39" ht="20.25" customHeight="1" x14ac:dyDescent="0.25">
      <c r="A87" s="202"/>
      <c r="B87" s="163"/>
      <c r="C87" s="163"/>
      <c r="D87" s="157"/>
      <c r="E87" s="161">
        <v>40</v>
      </c>
      <c r="F87" s="195" t="s">
        <v>194</v>
      </c>
      <c r="G87" s="181" t="s">
        <v>213</v>
      </c>
      <c r="H87" s="17" t="s">
        <v>190</v>
      </c>
      <c r="I87" s="30">
        <v>3</v>
      </c>
      <c r="J87" s="28">
        <v>0</v>
      </c>
      <c r="K87" s="28">
        <v>0</v>
      </c>
      <c r="L87" s="28">
        <v>0</v>
      </c>
      <c r="M87" s="28">
        <v>0</v>
      </c>
      <c r="N87" s="28">
        <v>1</v>
      </c>
      <c r="O87" s="28">
        <v>0</v>
      </c>
      <c r="P87" s="28">
        <v>1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1</v>
      </c>
      <c r="Y87" s="28">
        <v>0</v>
      </c>
      <c r="Z87" s="28">
        <v>0</v>
      </c>
      <c r="AA87" s="28">
        <v>1</v>
      </c>
      <c r="AB87" s="28">
        <v>0</v>
      </c>
      <c r="AC87" s="28">
        <v>0</v>
      </c>
      <c r="AD87" s="28">
        <v>0</v>
      </c>
      <c r="AE87" s="28">
        <v>1</v>
      </c>
      <c r="AF87" s="28">
        <v>0</v>
      </c>
      <c r="AG87" s="28">
        <v>0</v>
      </c>
      <c r="AH87" s="28">
        <f t="shared" si="3"/>
        <v>2</v>
      </c>
      <c r="AI87" s="28">
        <f t="shared" si="4"/>
        <v>66.666666666666657</v>
      </c>
      <c r="AJ87" s="28" t="s">
        <v>240</v>
      </c>
      <c r="AK87" s="95"/>
      <c r="AL87" s="96"/>
      <c r="AM87" s="97"/>
    </row>
    <row r="88" spans="1:39" ht="23.25" customHeight="1" x14ac:dyDescent="0.25">
      <c r="A88" s="202"/>
      <c r="B88" s="163"/>
      <c r="C88" s="163"/>
      <c r="D88" s="157"/>
      <c r="E88" s="204"/>
      <c r="F88" s="196"/>
      <c r="G88" s="182"/>
      <c r="H88" s="17" t="s">
        <v>214</v>
      </c>
      <c r="I88" s="30">
        <v>3</v>
      </c>
      <c r="J88" s="28">
        <v>0</v>
      </c>
      <c r="K88" s="28">
        <v>0</v>
      </c>
      <c r="L88" s="28">
        <v>0</v>
      </c>
      <c r="M88" s="28">
        <v>0</v>
      </c>
      <c r="N88" s="28">
        <v>1</v>
      </c>
      <c r="O88" s="28">
        <v>0</v>
      </c>
      <c r="P88" s="28">
        <v>1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1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1</v>
      </c>
      <c r="AF88" s="28">
        <v>0</v>
      </c>
      <c r="AG88" s="28">
        <v>0</v>
      </c>
      <c r="AH88" s="28">
        <f t="shared" si="3"/>
        <v>1</v>
      </c>
      <c r="AI88" s="28">
        <f t="shared" si="4"/>
        <v>33.333333333333329</v>
      </c>
      <c r="AJ88" s="28" t="s">
        <v>240</v>
      </c>
      <c r="AK88" s="95"/>
      <c r="AL88" s="96"/>
      <c r="AM88" s="97"/>
    </row>
    <row r="89" spans="1:39" ht="20.25" customHeight="1" x14ac:dyDescent="0.25">
      <c r="A89" s="202"/>
      <c r="B89" s="163"/>
      <c r="C89" s="163"/>
      <c r="D89" s="157"/>
      <c r="E89" s="204"/>
      <c r="F89" s="196"/>
      <c r="G89" s="182"/>
      <c r="H89" s="17" t="s">
        <v>215</v>
      </c>
      <c r="I89" s="30">
        <v>3</v>
      </c>
      <c r="J89" s="28">
        <v>0</v>
      </c>
      <c r="K89" s="28">
        <v>0</v>
      </c>
      <c r="L89" s="28">
        <v>0</v>
      </c>
      <c r="M89" s="28">
        <v>0</v>
      </c>
      <c r="N89" s="28">
        <v>1</v>
      </c>
      <c r="O89" s="28">
        <v>0</v>
      </c>
      <c r="P89" s="28">
        <v>1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1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1</v>
      </c>
      <c r="AF89" s="28">
        <v>0</v>
      </c>
      <c r="AG89" s="28">
        <v>0</v>
      </c>
      <c r="AH89" s="28">
        <f t="shared" si="3"/>
        <v>1</v>
      </c>
      <c r="AI89" s="28">
        <f t="shared" si="4"/>
        <v>33.333333333333329</v>
      </c>
      <c r="AJ89" s="28" t="s">
        <v>240</v>
      </c>
      <c r="AK89" s="95"/>
      <c r="AL89" s="96"/>
      <c r="AM89" s="97"/>
    </row>
    <row r="90" spans="1:39" ht="22.5" customHeight="1" x14ac:dyDescent="0.25">
      <c r="A90" s="202"/>
      <c r="B90" s="163"/>
      <c r="C90" s="163"/>
      <c r="D90" s="157"/>
      <c r="E90" s="162"/>
      <c r="F90" s="197"/>
      <c r="G90" s="183"/>
      <c r="H90" s="17" t="s">
        <v>212</v>
      </c>
      <c r="I90" s="30">
        <v>3</v>
      </c>
      <c r="J90" s="28">
        <v>0</v>
      </c>
      <c r="K90" s="28">
        <v>0</v>
      </c>
      <c r="L90" s="28">
        <v>0</v>
      </c>
      <c r="M90" s="28">
        <v>0</v>
      </c>
      <c r="N90" s="28">
        <v>1</v>
      </c>
      <c r="O90" s="28">
        <v>0</v>
      </c>
      <c r="P90" s="28">
        <v>1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1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f t="shared" si="3"/>
        <v>0</v>
      </c>
      <c r="AI90" s="28">
        <f t="shared" si="4"/>
        <v>0</v>
      </c>
      <c r="AJ90" s="28" t="s">
        <v>240</v>
      </c>
      <c r="AK90" s="95"/>
      <c r="AL90" s="96"/>
      <c r="AM90" s="97"/>
    </row>
    <row r="91" spans="1:39" ht="20.25" customHeight="1" x14ac:dyDescent="0.25">
      <c r="A91" s="202"/>
      <c r="B91" s="163"/>
      <c r="C91" s="163"/>
      <c r="D91" s="157"/>
      <c r="E91" s="161">
        <v>41</v>
      </c>
      <c r="F91" s="195" t="s">
        <v>153</v>
      </c>
      <c r="G91" s="181" t="s">
        <v>216</v>
      </c>
      <c r="H91" s="17" t="s">
        <v>190</v>
      </c>
      <c r="I91" s="30">
        <v>6</v>
      </c>
      <c r="J91" s="28">
        <v>0</v>
      </c>
      <c r="K91" s="28">
        <v>0</v>
      </c>
      <c r="L91" s="28">
        <v>0</v>
      </c>
      <c r="M91" s="28">
        <v>1</v>
      </c>
      <c r="N91" s="28">
        <v>1</v>
      </c>
      <c r="O91" s="28">
        <v>0</v>
      </c>
      <c r="P91" s="28">
        <v>1</v>
      </c>
      <c r="Q91" s="28">
        <v>0</v>
      </c>
      <c r="R91" s="28">
        <v>0</v>
      </c>
      <c r="S91" s="28">
        <v>0</v>
      </c>
      <c r="T91" s="28">
        <v>1</v>
      </c>
      <c r="U91" s="28">
        <v>0</v>
      </c>
      <c r="V91" s="28">
        <v>1</v>
      </c>
      <c r="W91" s="28">
        <v>0</v>
      </c>
      <c r="X91" s="28">
        <v>1</v>
      </c>
      <c r="Y91" s="28">
        <v>0</v>
      </c>
      <c r="Z91" s="28">
        <v>0</v>
      </c>
      <c r="AA91" s="28">
        <v>2</v>
      </c>
      <c r="AB91" s="28">
        <v>1</v>
      </c>
      <c r="AC91" s="28">
        <v>2</v>
      </c>
      <c r="AD91" s="28">
        <v>0</v>
      </c>
      <c r="AE91" s="28">
        <v>0</v>
      </c>
      <c r="AF91" s="28">
        <v>0</v>
      </c>
      <c r="AG91" s="28">
        <v>0</v>
      </c>
      <c r="AH91" s="28">
        <f t="shared" si="3"/>
        <v>5</v>
      </c>
      <c r="AI91" s="28">
        <f t="shared" si="4"/>
        <v>83.333333333333343</v>
      </c>
      <c r="AJ91" s="28" t="s">
        <v>240</v>
      </c>
      <c r="AK91" s="95"/>
      <c r="AL91" s="96"/>
      <c r="AM91" s="97"/>
    </row>
    <row r="92" spans="1:39" ht="21" customHeight="1" x14ac:dyDescent="0.25">
      <c r="A92" s="202"/>
      <c r="B92" s="163"/>
      <c r="C92" s="163"/>
      <c r="D92" s="157"/>
      <c r="E92" s="204"/>
      <c r="F92" s="196"/>
      <c r="G92" s="182"/>
      <c r="H92" s="17" t="s">
        <v>214</v>
      </c>
      <c r="I92" s="30">
        <v>6</v>
      </c>
      <c r="J92" s="28">
        <v>0</v>
      </c>
      <c r="K92" s="28">
        <v>0</v>
      </c>
      <c r="L92" s="28">
        <v>0</v>
      </c>
      <c r="M92" s="28">
        <v>1</v>
      </c>
      <c r="N92" s="28">
        <v>1</v>
      </c>
      <c r="O92" s="28">
        <v>0</v>
      </c>
      <c r="P92" s="28">
        <v>1</v>
      </c>
      <c r="Q92" s="28">
        <v>0</v>
      </c>
      <c r="R92" s="28">
        <v>0</v>
      </c>
      <c r="S92" s="28">
        <v>0</v>
      </c>
      <c r="T92" s="28">
        <v>1</v>
      </c>
      <c r="U92" s="28">
        <v>0</v>
      </c>
      <c r="V92" s="28">
        <v>1</v>
      </c>
      <c r="W92" s="28">
        <v>0</v>
      </c>
      <c r="X92" s="28">
        <v>1</v>
      </c>
      <c r="Y92" s="28">
        <v>0</v>
      </c>
      <c r="Z92" s="28">
        <v>0</v>
      </c>
      <c r="AA92" s="28">
        <v>2</v>
      </c>
      <c r="AB92" s="28">
        <v>1</v>
      </c>
      <c r="AC92" s="28">
        <v>2</v>
      </c>
      <c r="AD92" s="28">
        <v>0</v>
      </c>
      <c r="AE92" s="28">
        <v>0</v>
      </c>
      <c r="AF92" s="28">
        <v>0</v>
      </c>
      <c r="AG92" s="28">
        <v>0</v>
      </c>
      <c r="AH92" s="28">
        <f t="shared" si="3"/>
        <v>5</v>
      </c>
      <c r="AI92" s="28">
        <f t="shared" si="4"/>
        <v>83.333333333333343</v>
      </c>
      <c r="AJ92" s="28" t="s">
        <v>240</v>
      </c>
      <c r="AK92" s="95"/>
      <c r="AL92" s="96"/>
      <c r="AM92" s="97"/>
    </row>
    <row r="93" spans="1:39" ht="18" customHeight="1" x14ac:dyDescent="0.25">
      <c r="A93" s="202"/>
      <c r="B93" s="163"/>
      <c r="C93" s="163"/>
      <c r="D93" s="157"/>
      <c r="E93" s="204"/>
      <c r="F93" s="196"/>
      <c r="G93" s="182"/>
      <c r="H93" s="17" t="s">
        <v>215</v>
      </c>
      <c r="I93" s="30">
        <v>6</v>
      </c>
      <c r="J93" s="28">
        <v>0</v>
      </c>
      <c r="K93" s="28">
        <v>0</v>
      </c>
      <c r="L93" s="28">
        <v>0</v>
      </c>
      <c r="M93" s="28">
        <v>1</v>
      </c>
      <c r="N93" s="28">
        <v>1</v>
      </c>
      <c r="O93" s="28">
        <v>0</v>
      </c>
      <c r="P93" s="28">
        <v>1</v>
      </c>
      <c r="Q93" s="28">
        <v>0</v>
      </c>
      <c r="R93" s="28">
        <v>0</v>
      </c>
      <c r="S93" s="28">
        <v>0</v>
      </c>
      <c r="T93" s="28">
        <v>1</v>
      </c>
      <c r="U93" s="28">
        <v>0</v>
      </c>
      <c r="V93" s="28">
        <v>1</v>
      </c>
      <c r="W93" s="28">
        <v>0</v>
      </c>
      <c r="X93" s="28">
        <v>1</v>
      </c>
      <c r="Y93" s="28">
        <v>0</v>
      </c>
      <c r="Z93" s="28">
        <v>0</v>
      </c>
      <c r="AA93" s="28">
        <v>2</v>
      </c>
      <c r="AB93" s="28">
        <v>1</v>
      </c>
      <c r="AC93" s="28">
        <v>2</v>
      </c>
      <c r="AD93" s="28">
        <v>0</v>
      </c>
      <c r="AE93" s="28">
        <v>0</v>
      </c>
      <c r="AF93" s="28">
        <v>0</v>
      </c>
      <c r="AG93" s="28">
        <v>0</v>
      </c>
      <c r="AH93" s="28">
        <f t="shared" si="3"/>
        <v>5</v>
      </c>
      <c r="AI93" s="28">
        <f t="shared" si="4"/>
        <v>83.333333333333343</v>
      </c>
      <c r="AJ93" s="28" t="s">
        <v>240</v>
      </c>
      <c r="AK93" s="95"/>
      <c r="AL93" s="96"/>
      <c r="AM93" s="97"/>
    </row>
    <row r="94" spans="1:39" ht="18" customHeight="1" x14ac:dyDescent="0.25">
      <c r="A94" s="202"/>
      <c r="B94" s="163"/>
      <c r="C94" s="163"/>
      <c r="D94" s="157"/>
      <c r="E94" s="162"/>
      <c r="F94" s="197"/>
      <c r="G94" s="183"/>
      <c r="H94" s="17" t="s">
        <v>212</v>
      </c>
      <c r="I94" s="30">
        <v>6</v>
      </c>
      <c r="J94" s="28">
        <v>0</v>
      </c>
      <c r="K94" s="28">
        <v>0</v>
      </c>
      <c r="L94" s="28">
        <v>0</v>
      </c>
      <c r="M94" s="28">
        <v>0</v>
      </c>
      <c r="N94" s="28">
        <v>1</v>
      </c>
      <c r="O94" s="28">
        <v>0</v>
      </c>
      <c r="P94" s="28">
        <v>1</v>
      </c>
      <c r="Q94" s="28">
        <v>0</v>
      </c>
      <c r="R94" s="28">
        <v>0</v>
      </c>
      <c r="S94" s="28">
        <v>0</v>
      </c>
      <c r="T94" s="28">
        <v>1</v>
      </c>
      <c r="U94" s="28">
        <v>0</v>
      </c>
      <c r="V94" s="28">
        <v>1</v>
      </c>
      <c r="W94" s="28">
        <v>0</v>
      </c>
      <c r="X94" s="28">
        <v>1</v>
      </c>
      <c r="Y94" s="28">
        <v>0</v>
      </c>
      <c r="Z94" s="28">
        <v>0</v>
      </c>
      <c r="AA94" s="28">
        <v>0</v>
      </c>
      <c r="AB94" s="28">
        <v>1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f t="shared" si="3"/>
        <v>0</v>
      </c>
      <c r="AI94" s="28">
        <f t="shared" si="4"/>
        <v>0</v>
      </c>
      <c r="AJ94" s="28" t="s">
        <v>240</v>
      </c>
      <c r="AK94" s="95"/>
      <c r="AL94" s="96"/>
      <c r="AM94" s="97"/>
    </row>
    <row r="95" spans="1:39" ht="18.75" customHeight="1" x14ac:dyDescent="0.25">
      <c r="A95" s="202"/>
      <c r="B95" s="163"/>
      <c r="C95" s="163"/>
      <c r="D95" s="203"/>
      <c r="E95" s="45">
        <v>42</v>
      </c>
      <c r="F95" s="15" t="s">
        <v>249</v>
      </c>
      <c r="G95" s="53" t="s">
        <v>303</v>
      </c>
      <c r="H95" s="17" t="s">
        <v>250</v>
      </c>
      <c r="I95" s="30">
        <v>1340</v>
      </c>
      <c r="J95" s="28">
        <v>100</v>
      </c>
      <c r="K95" s="28">
        <v>79</v>
      </c>
      <c r="L95" s="28">
        <v>150</v>
      </c>
      <c r="M95" s="28">
        <v>68</v>
      </c>
      <c r="N95" s="28">
        <v>100</v>
      </c>
      <c r="O95" s="28">
        <v>64</v>
      </c>
      <c r="P95" s="28">
        <v>150</v>
      </c>
      <c r="Q95" s="28">
        <v>80</v>
      </c>
      <c r="R95" s="28">
        <v>100</v>
      </c>
      <c r="S95" s="28">
        <v>250</v>
      </c>
      <c r="T95" s="28">
        <v>100</v>
      </c>
      <c r="U95" s="28">
        <v>50</v>
      </c>
      <c r="V95" s="28">
        <v>120</v>
      </c>
      <c r="W95" s="28">
        <v>40</v>
      </c>
      <c r="X95" s="28">
        <v>100</v>
      </c>
      <c r="Y95" s="28">
        <v>80</v>
      </c>
      <c r="Z95" s="28">
        <v>120</v>
      </c>
      <c r="AA95" s="28">
        <v>150</v>
      </c>
      <c r="AB95" s="28">
        <v>100</v>
      </c>
      <c r="AC95" s="28">
        <v>20</v>
      </c>
      <c r="AD95" s="28">
        <v>100</v>
      </c>
      <c r="AE95" s="28">
        <v>0</v>
      </c>
      <c r="AF95" s="28">
        <v>100</v>
      </c>
      <c r="AG95" s="28">
        <v>0</v>
      </c>
      <c r="AH95" s="28">
        <f t="shared" si="3"/>
        <v>881</v>
      </c>
      <c r="AI95" s="28">
        <f t="shared" si="4"/>
        <v>65.746268656716424</v>
      </c>
      <c r="AJ95" s="28" t="s">
        <v>240</v>
      </c>
      <c r="AK95" s="95"/>
      <c r="AL95" s="96"/>
      <c r="AM95" s="97"/>
    </row>
    <row r="96" spans="1:39" ht="66.75" customHeight="1" x14ac:dyDescent="0.25">
      <c r="A96" s="202"/>
      <c r="B96" s="163"/>
      <c r="C96" s="163"/>
      <c r="D96" s="61" t="s">
        <v>318</v>
      </c>
      <c r="E96" s="63">
        <v>43</v>
      </c>
      <c r="F96" s="65" t="s">
        <v>177</v>
      </c>
      <c r="G96" s="68" t="s">
        <v>178</v>
      </c>
      <c r="H96" s="2" t="s">
        <v>179</v>
      </c>
      <c r="I96" s="19">
        <v>1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1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f t="shared" si="4"/>
        <v>0</v>
      </c>
      <c r="AJ96" s="27" t="s">
        <v>126</v>
      </c>
      <c r="AK96" s="113"/>
      <c r="AL96" s="114"/>
      <c r="AM96" s="115"/>
    </row>
    <row r="97" spans="1:39" ht="19.5" customHeight="1" x14ac:dyDescent="0.25">
      <c r="A97" s="202"/>
      <c r="B97" s="163"/>
      <c r="C97" s="163"/>
      <c r="D97" s="156" t="s">
        <v>319</v>
      </c>
      <c r="E97" s="161">
        <v>44</v>
      </c>
      <c r="F97" s="195" t="s">
        <v>181</v>
      </c>
      <c r="G97" s="192" t="s">
        <v>182</v>
      </c>
      <c r="H97" s="17" t="s">
        <v>190</v>
      </c>
      <c r="I97" s="30">
        <v>24</v>
      </c>
      <c r="J97" s="28">
        <v>2</v>
      </c>
      <c r="K97" s="28">
        <v>2</v>
      </c>
      <c r="L97" s="28">
        <v>2</v>
      </c>
      <c r="M97" s="28">
        <v>2</v>
      </c>
      <c r="N97" s="28">
        <v>2</v>
      </c>
      <c r="O97" s="28">
        <v>2</v>
      </c>
      <c r="P97" s="28">
        <v>2</v>
      </c>
      <c r="Q97" s="28">
        <v>2</v>
      </c>
      <c r="R97" s="28">
        <v>2</v>
      </c>
      <c r="S97" s="28">
        <v>2</v>
      </c>
      <c r="T97" s="28">
        <v>2</v>
      </c>
      <c r="U97" s="28">
        <v>2</v>
      </c>
      <c r="V97" s="28">
        <v>2</v>
      </c>
      <c r="W97" s="28">
        <v>2</v>
      </c>
      <c r="X97" s="28">
        <v>2</v>
      </c>
      <c r="Y97" s="28">
        <v>2</v>
      </c>
      <c r="Z97" s="28">
        <v>2</v>
      </c>
      <c r="AA97" s="28">
        <v>2</v>
      </c>
      <c r="AB97" s="28">
        <v>2</v>
      </c>
      <c r="AC97" s="28">
        <v>2</v>
      </c>
      <c r="AD97" s="28">
        <v>2</v>
      </c>
      <c r="AE97" s="28">
        <v>2</v>
      </c>
      <c r="AF97" s="28">
        <v>2</v>
      </c>
      <c r="AG97" s="28">
        <v>2</v>
      </c>
      <c r="AH97" s="28">
        <f t="shared" si="3"/>
        <v>24</v>
      </c>
      <c r="AI97" s="28">
        <f t="shared" si="4"/>
        <v>100</v>
      </c>
      <c r="AJ97" s="28"/>
      <c r="AK97" s="95"/>
      <c r="AL97" s="96"/>
      <c r="AM97" s="97"/>
    </row>
    <row r="98" spans="1:39" ht="20.25" customHeight="1" x14ac:dyDescent="0.25">
      <c r="A98" s="202"/>
      <c r="B98" s="163"/>
      <c r="C98" s="163"/>
      <c r="D98" s="157"/>
      <c r="E98" s="204"/>
      <c r="F98" s="196"/>
      <c r="G98" s="193"/>
      <c r="H98" s="17" t="s">
        <v>191</v>
      </c>
      <c r="I98" s="30">
        <v>24</v>
      </c>
      <c r="J98" s="28">
        <v>2</v>
      </c>
      <c r="K98" s="28">
        <v>2</v>
      </c>
      <c r="L98" s="28">
        <v>2</v>
      </c>
      <c r="M98" s="28">
        <v>2</v>
      </c>
      <c r="N98" s="28">
        <v>2</v>
      </c>
      <c r="O98" s="28">
        <v>2</v>
      </c>
      <c r="P98" s="28">
        <v>2</v>
      </c>
      <c r="Q98" s="28">
        <v>2</v>
      </c>
      <c r="R98" s="28">
        <v>2</v>
      </c>
      <c r="S98" s="28">
        <v>2</v>
      </c>
      <c r="T98" s="28">
        <v>2</v>
      </c>
      <c r="U98" s="28">
        <v>2</v>
      </c>
      <c r="V98" s="28">
        <v>2</v>
      </c>
      <c r="W98" s="28">
        <v>2</v>
      </c>
      <c r="X98" s="28">
        <v>2</v>
      </c>
      <c r="Y98" s="28">
        <v>2</v>
      </c>
      <c r="Z98" s="28">
        <v>2</v>
      </c>
      <c r="AA98" s="28">
        <v>2</v>
      </c>
      <c r="AB98" s="28">
        <v>2</v>
      </c>
      <c r="AC98" s="28">
        <v>2</v>
      </c>
      <c r="AD98" s="28">
        <v>2</v>
      </c>
      <c r="AE98" s="28">
        <v>2</v>
      </c>
      <c r="AF98" s="28">
        <v>2</v>
      </c>
      <c r="AG98" s="28">
        <v>2</v>
      </c>
      <c r="AH98" s="28">
        <f t="shared" si="3"/>
        <v>24</v>
      </c>
      <c r="AI98" s="28">
        <f t="shared" si="4"/>
        <v>100</v>
      </c>
      <c r="AJ98" s="28"/>
      <c r="AK98" s="95"/>
      <c r="AL98" s="96"/>
      <c r="AM98" s="97"/>
    </row>
    <row r="99" spans="1:39" ht="19.5" customHeight="1" x14ac:dyDescent="0.25">
      <c r="A99" s="202"/>
      <c r="B99" s="163"/>
      <c r="C99" s="163"/>
      <c r="D99" s="157"/>
      <c r="E99" s="204"/>
      <c r="F99" s="196"/>
      <c r="G99" s="193"/>
      <c r="H99" s="17" t="s">
        <v>147</v>
      </c>
      <c r="I99" s="30">
        <v>24</v>
      </c>
      <c r="J99" s="28">
        <v>2</v>
      </c>
      <c r="K99" s="28">
        <v>2</v>
      </c>
      <c r="L99" s="28">
        <v>2</v>
      </c>
      <c r="M99" s="28">
        <v>2</v>
      </c>
      <c r="N99" s="28">
        <v>2</v>
      </c>
      <c r="O99" s="28">
        <v>2</v>
      </c>
      <c r="P99" s="28">
        <v>2</v>
      </c>
      <c r="Q99" s="28">
        <v>2</v>
      </c>
      <c r="R99" s="28">
        <v>2</v>
      </c>
      <c r="S99" s="28">
        <v>2</v>
      </c>
      <c r="T99" s="28">
        <v>2</v>
      </c>
      <c r="U99" s="28">
        <v>2</v>
      </c>
      <c r="V99" s="28">
        <v>2</v>
      </c>
      <c r="W99" s="28">
        <v>2</v>
      </c>
      <c r="X99" s="28">
        <v>2</v>
      </c>
      <c r="Y99" s="28">
        <v>2</v>
      </c>
      <c r="Z99" s="28">
        <v>2</v>
      </c>
      <c r="AA99" s="28">
        <v>2</v>
      </c>
      <c r="AB99" s="28">
        <v>2</v>
      </c>
      <c r="AC99" s="28">
        <v>2</v>
      </c>
      <c r="AD99" s="28">
        <v>2</v>
      </c>
      <c r="AE99" s="28">
        <v>2</v>
      </c>
      <c r="AF99" s="28">
        <v>2</v>
      </c>
      <c r="AG99" s="28">
        <v>2</v>
      </c>
      <c r="AH99" s="28">
        <f t="shared" si="3"/>
        <v>24</v>
      </c>
      <c r="AI99" s="28">
        <f t="shared" si="4"/>
        <v>100</v>
      </c>
      <c r="AJ99" s="28"/>
      <c r="AK99" s="95"/>
      <c r="AL99" s="96"/>
      <c r="AM99" s="97"/>
    </row>
    <row r="100" spans="1:39" ht="18.75" customHeight="1" x14ac:dyDescent="0.25">
      <c r="A100" s="202"/>
      <c r="B100" s="163"/>
      <c r="C100" s="163"/>
      <c r="D100" s="157"/>
      <c r="E100" s="162"/>
      <c r="F100" s="197"/>
      <c r="G100" s="194"/>
      <c r="H100" s="17" t="s">
        <v>192</v>
      </c>
      <c r="I100" s="30">
        <v>24</v>
      </c>
      <c r="J100" s="28">
        <v>2</v>
      </c>
      <c r="K100" s="28">
        <v>2</v>
      </c>
      <c r="L100" s="28">
        <v>2</v>
      </c>
      <c r="M100" s="28">
        <v>2</v>
      </c>
      <c r="N100" s="28">
        <v>2</v>
      </c>
      <c r="O100" s="28">
        <v>2</v>
      </c>
      <c r="P100" s="28">
        <v>2</v>
      </c>
      <c r="Q100" s="28">
        <v>2</v>
      </c>
      <c r="R100" s="28">
        <v>2</v>
      </c>
      <c r="S100" s="28">
        <v>2</v>
      </c>
      <c r="T100" s="28">
        <v>2</v>
      </c>
      <c r="U100" s="28">
        <v>2</v>
      </c>
      <c r="V100" s="28">
        <v>2</v>
      </c>
      <c r="W100" s="28">
        <v>2</v>
      </c>
      <c r="X100" s="28">
        <v>2</v>
      </c>
      <c r="Y100" s="28">
        <v>2</v>
      </c>
      <c r="Z100" s="28">
        <v>2</v>
      </c>
      <c r="AA100" s="28">
        <v>2</v>
      </c>
      <c r="AB100" s="28">
        <v>2</v>
      </c>
      <c r="AC100" s="28">
        <v>2</v>
      </c>
      <c r="AD100" s="28">
        <v>2</v>
      </c>
      <c r="AE100" s="28">
        <v>2</v>
      </c>
      <c r="AF100" s="28">
        <v>2</v>
      </c>
      <c r="AG100" s="28">
        <v>2</v>
      </c>
      <c r="AH100" s="28">
        <f t="shared" si="3"/>
        <v>24</v>
      </c>
      <c r="AI100" s="28">
        <f t="shared" si="4"/>
        <v>100</v>
      </c>
      <c r="AJ100" s="28"/>
      <c r="AK100" s="95"/>
      <c r="AL100" s="96"/>
      <c r="AM100" s="97"/>
    </row>
    <row r="101" spans="1:39" ht="24.75" customHeight="1" x14ac:dyDescent="0.25">
      <c r="A101" s="202"/>
      <c r="B101" s="163"/>
      <c r="C101" s="163"/>
      <c r="D101" s="157"/>
      <c r="E101" s="161">
        <v>45</v>
      </c>
      <c r="F101" s="195" t="s">
        <v>183</v>
      </c>
      <c r="G101" s="181" t="s">
        <v>184</v>
      </c>
      <c r="H101" s="71" t="s">
        <v>187</v>
      </c>
      <c r="I101" s="30">
        <v>24</v>
      </c>
      <c r="J101" s="28">
        <v>2</v>
      </c>
      <c r="K101" s="28">
        <v>2</v>
      </c>
      <c r="L101" s="28">
        <v>2</v>
      </c>
      <c r="M101" s="28">
        <v>2</v>
      </c>
      <c r="N101" s="28">
        <v>2</v>
      </c>
      <c r="O101" s="28">
        <v>2</v>
      </c>
      <c r="P101" s="28">
        <v>2</v>
      </c>
      <c r="Q101" s="28">
        <v>2</v>
      </c>
      <c r="R101" s="28">
        <v>2</v>
      </c>
      <c r="S101" s="28">
        <v>2</v>
      </c>
      <c r="T101" s="28">
        <v>2</v>
      </c>
      <c r="U101" s="28">
        <v>2</v>
      </c>
      <c r="V101" s="28">
        <v>2</v>
      </c>
      <c r="W101" s="28">
        <v>2</v>
      </c>
      <c r="X101" s="28">
        <v>2</v>
      </c>
      <c r="Y101" s="28">
        <v>2</v>
      </c>
      <c r="Z101" s="28">
        <v>2</v>
      </c>
      <c r="AA101" s="28">
        <v>2</v>
      </c>
      <c r="AB101" s="28">
        <v>2</v>
      </c>
      <c r="AC101" s="28">
        <v>2</v>
      </c>
      <c r="AD101" s="28">
        <v>2</v>
      </c>
      <c r="AE101" s="28">
        <v>2</v>
      </c>
      <c r="AF101" s="28">
        <v>2</v>
      </c>
      <c r="AG101" s="28">
        <v>2</v>
      </c>
      <c r="AH101" s="28">
        <f t="shared" si="3"/>
        <v>24</v>
      </c>
      <c r="AI101" s="28">
        <f t="shared" si="4"/>
        <v>100</v>
      </c>
      <c r="AJ101" s="28"/>
      <c r="AK101" s="128"/>
      <c r="AL101" s="129"/>
      <c r="AM101" s="130"/>
    </row>
    <row r="102" spans="1:39" ht="17.25" customHeight="1" x14ac:dyDescent="0.25">
      <c r="A102" s="202"/>
      <c r="B102" s="163"/>
      <c r="C102" s="163"/>
      <c r="D102" s="157"/>
      <c r="E102" s="204"/>
      <c r="F102" s="196"/>
      <c r="G102" s="182"/>
      <c r="H102" s="17" t="s">
        <v>188</v>
      </c>
      <c r="I102" s="30">
        <v>24</v>
      </c>
      <c r="J102" s="28">
        <v>2</v>
      </c>
      <c r="K102" s="28">
        <v>2</v>
      </c>
      <c r="L102" s="28">
        <v>2</v>
      </c>
      <c r="M102" s="28">
        <v>2</v>
      </c>
      <c r="N102" s="28">
        <v>2</v>
      </c>
      <c r="O102" s="28">
        <v>2</v>
      </c>
      <c r="P102" s="28">
        <v>2</v>
      </c>
      <c r="Q102" s="28">
        <v>2</v>
      </c>
      <c r="R102" s="28">
        <v>2</v>
      </c>
      <c r="S102" s="28">
        <v>2</v>
      </c>
      <c r="T102" s="28">
        <v>2</v>
      </c>
      <c r="U102" s="28">
        <v>2</v>
      </c>
      <c r="V102" s="28">
        <v>2</v>
      </c>
      <c r="W102" s="28">
        <v>2</v>
      </c>
      <c r="X102" s="28">
        <v>2</v>
      </c>
      <c r="Y102" s="28">
        <v>2</v>
      </c>
      <c r="Z102" s="28">
        <v>2</v>
      </c>
      <c r="AA102" s="28">
        <v>2</v>
      </c>
      <c r="AB102" s="28">
        <v>2</v>
      </c>
      <c r="AC102" s="28">
        <v>2</v>
      </c>
      <c r="AD102" s="28">
        <v>2</v>
      </c>
      <c r="AE102" s="28">
        <v>2</v>
      </c>
      <c r="AF102" s="28">
        <v>2</v>
      </c>
      <c r="AG102" s="28">
        <v>2</v>
      </c>
      <c r="AH102" s="28">
        <f t="shared" si="3"/>
        <v>24</v>
      </c>
      <c r="AI102" s="28">
        <f t="shared" si="4"/>
        <v>100</v>
      </c>
      <c r="AJ102" s="28"/>
      <c r="AK102" s="128"/>
      <c r="AL102" s="129"/>
      <c r="AM102" s="130"/>
    </row>
    <row r="103" spans="1:39" ht="18" customHeight="1" x14ac:dyDescent="0.25">
      <c r="A103" s="202"/>
      <c r="B103" s="163"/>
      <c r="C103" s="163"/>
      <c r="D103" s="157"/>
      <c r="E103" s="162"/>
      <c r="F103" s="197"/>
      <c r="G103" s="183"/>
      <c r="H103" s="17" t="s">
        <v>189</v>
      </c>
      <c r="I103" s="30">
        <v>24</v>
      </c>
      <c r="J103" s="28">
        <v>2</v>
      </c>
      <c r="K103" s="28">
        <v>2</v>
      </c>
      <c r="L103" s="28">
        <v>2</v>
      </c>
      <c r="M103" s="28">
        <v>2</v>
      </c>
      <c r="N103" s="28">
        <v>2</v>
      </c>
      <c r="O103" s="28">
        <v>2</v>
      </c>
      <c r="P103" s="28">
        <v>2</v>
      </c>
      <c r="Q103" s="28">
        <v>2</v>
      </c>
      <c r="R103" s="28">
        <v>2</v>
      </c>
      <c r="S103" s="28">
        <v>2</v>
      </c>
      <c r="T103" s="28">
        <v>2</v>
      </c>
      <c r="U103" s="28">
        <v>2</v>
      </c>
      <c r="V103" s="28">
        <v>2</v>
      </c>
      <c r="W103" s="28">
        <v>2</v>
      </c>
      <c r="X103" s="28">
        <v>2</v>
      </c>
      <c r="Y103" s="28">
        <v>2</v>
      </c>
      <c r="Z103" s="28">
        <v>2</v>
      </c>
      <c r="AA103" s="28">
        <v>2</v>
      </c>
      <c r="AB103" s="28">
        <v>2</v>
      </c>
      <c r="AC103" s="28">
        <v>2</v>
      </c>
      <c r="AD103" s="28">
        <v>2</v>
      </c>
      <c r="AE103" s="28">
        <v>2</v>
      </c>
      <c r="AF103" s="28">
        <v>2</v>
      </c>
      <c r="AG103" s="28">
        <v>2</v>
      </c>
      <c r="AH103" s="28">
        <f t="shared" si="3"/>
        <v>24</v>
      </c>
      <c r="AI103" s="28">
        <f t="shared" si="4"/>
        <v>100</v>
      </c>
      <c r="AJ103" s="28"/>
      <c r="AK103" s="128"/>
      <c r="AL103" s="129"/>
      <c r="AM103" s="130"/>
    </row>
    <row r="104" spans="1:39" ht="18" customHeight="1" x14ac:dyDescent="0.25">
      <c r="A104" s="202"/>
      <c r="B104" s="163"/>
      <c r="C104" s="163"/>
      <c r="D104" s="203"/>
      <c r="E104" s="45">
        <v>46</v>
      </c>
      <c r="F104" s="15" t="s">
        <v>185</v>
      </c>
      <c r="G104" s="53" t="s">
        <v>186</v>
      </c>
      <c r="H104" s="17" t="s">
        <v>185</v>
      </c>
      <c r="I104" s="30">
        <v>60</v>
      </c>
      <c r="J104" s="28">
        <v>5</v>
      </c>
      <c r="K104" s="28">
        <v>5</v>
      </c>
      <c r="L104" s="28">
        <v>5</v>
      </c>
      <c r="M104" s="28">
        <v>5</v>
      </c>
      <c r="N104" s="28">
        <v>5</v>
      </c>
      <c r="O104" s="28">
        <v>5</v>
      </c>
      <c r="P104" s="28">
        <v>5</v>
      </c>
      <c r="Q104" s="28">
        <v>5</v>
      </c>
      <c r="R104" s="28">
        <v>5</v>
      </c>
      <c r="S104" s="28">
        <v>5</v>
      </c>
      <c r="T104" s="28">
        <v>5</v>
      </c>
      <c r="U104" s="28">
        <v>5</v>
      </c>
      <c r="V104" s="28">
        <v>5</v>
      </c>
      <c r="W104" s="28">
        <v>5</v>
      </c>
      <c r="X104" s="28">
        <v>5</v>
      </c>
      <c r="Y104" s="28">
        <v>5</v>
      </c>
      <c r="Z104" s="28">
        <v>5</v>
      </c>
      <c r="AA104" s="28">
        <v>5</v>
      </c>
      <c r="AB104" s="28">
        <v>5</v>
      </c>
      <c r="AC104" s="28">
        <v>5</v>
      </c>
      <c r="AD104" s="28">
        <v>5</v>
      </c>
      <c r="AE104" s="28">
        <v>5</v>
      </c>
      <c r="AF104" s="28">
        <v>5</v>
      </c>
      <c r="AG104" s="28">
        <v>5</v>
      </c>
      <c r="AH104" s="28">
        <f t="shared" si="3"/>
        <v>60</v>
      </c>
      <c r="AI104" s="28">
        <f t="shared" si="4"/>
        <v>100</v>
      </c>
      <c r="AJ104" s="28"/>
      <c r="AK104" s="128"/>
      <c r="AL104" s="129"/>
      <c r="AM104" s="130"/>
    </row>
    <row r="105" spans="1:39" ht="18" customHeight="1" x14ac:dyDescent="0.25">
      <c r="A105" s="202"/>
      <c r="B105" s="163"/>
      <c r="C105" s="163"/>
      <c r="D105" s="164" t="s">
        <v>320</v>
      </c>
      <c r="E105" s="158">
        <v>47</v>
      </c>
      <c r="F105" s="142" t="s">
        <v>82</v>
      </c>
      <c r="G105" s="122" t="s">
        <v>95</v>
      </c>
      <c r="H105" s="8" t="s">
        <v>91</v>
      </c>
      <c r="I105" s="19">
        <v>9</v>
      </c>
      <c r="J105" s="27">
        <v>0</v>
      </c>
      <c r="K105" s="27">
        <v>0</v>
      </c>
      <c r="L105" s="27">
        <v>1</v>
      </c>
      <c r="M105" s="27">
        <v>0</v>
      </c>
      <c r="N105" s="27">
        <v>1</v>
      </c>
      <c r="O105" s="27">
        <v>0</v>
      </c>
      <c r="P105" s="27">
        <v>1</v>
      </c>
      <c r="Q105" s="27">
        <v>0</v>
      </c>
      <c r="R105" s="27">
        <v>1</v>
      </c>
      <c r="S105" s="27">
        <v>0</v>
      </c>
      <c r="T105" s="27">
        <v>1</v>
      </c>
      <c r="U105" s="27">
        <v>0</v>
      </c>
      <c r="V105" s="27">
        <v>1</v>
      </c>
      <c r="W105" s="27">
        <v>0</v>
      </c>
      <c r="X105" s="27">
        <v>1</v>
      </c>
      <c r="Y105" s="27">
        <v>0</v>
      </c>
      <c r="Z105" s="27">
        <v>1</v>
      </c>
      <c r="AA105" s="27">
        <v>0</v>
      </c>
      <c r="AB105" s="27">
        <v>1</v>
      </c>
      <c r="AC105" s="27">
        <v>1</v>
      </c>
      <c r="AD105" s="27">
        <v>0</v>
      </c>
      <c r="AE105" s="27">
        <v>2</v>
      </c>
      <c r="AF105" s="27">
        <v>0</v>
      </c>
      <c r="AG105" s="27">
        <v>5</v>
      </c>
      <c r="AH105" s="27">
        <f t="shared" si="3"/>
        <v>8</v>
      </c>
      <c r="AI105" s="27">
        <f t="shared" si="4"/>
        <v>88.888888888888886</v>
      </c>
      <c r="AJ105" s="26" t="s">
        <v>367</v>
      </c>
      <c r="AK105" s="125"/>
      <c r="AL105" s="126"/>
      <c r="AM105" s="127"/>
    </row>
    <row r="106" spans="1:39" ht="18" customHeight="1" x14ac:dyDescent="0.25">
      <c r="A106" s="202"/>
      <c r="B106" s="163"/>
      <c r="C106" s="163"/>
      <c r="D106" s="165"/>
      <c r="E106" s="160"/>
      <c r="F106" s="143"/>
      <c r="G106" s="124"/>
      <c r="H106" s="8" t="s">
        <v>92</v>
      </c>
      <c r="I106" s="19">
        <v>9</v>
      </c>
      <c r="J106" s="27">
        <v>1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1</v>
      </c>
      <c r="Q106" s="27">
        <v>0</v>
      </c>
      <c r="R106" s="27">
        <v>1</v>
      </c>
      <c r="S106" s="27">
        <v>0</v>
      </c>
      <c r="T106" s="27">
        <v>1</v>
      </c>
      <c r="U106" s="27">
        <v>0</v>
      </c>
      <c r="V106" s="27">
        <v>1</v>
      </c>
      <c r="W106" s="27">
        <v>0</v>
      </c>
      <c r="X106" s="27">
        <v>1</v>
      </c>
      <c r="Y106" s="27">
        <v>1</v>
      </c>
      <c r="Z106" s="27">
        <v>1</v>
      </c>
      <c r="AA106" s="27">
        <v>0</v>
      </c>
      <c r="AB106" s="27">
        <v>1</v>
      </c>
      <c r="AC106" s="27">
        <v>1</v>
      </c>
      <c r="AD106" s="27">
        <v>1</v>
      </c>
      <c r="AE106" s="27">
        <v>1</v>
      </c>
      <c r="AF106" s="27">
        <v>0</v>
      </c>
      <c r="AG106" s="27">
        <v>0</v>
      </c>
      <c r="AH106" s="27">
        <f t="shared" si="3"/>
        <v>3</v>
      </c>
      <c r="AI106" s="27">
        <f t="shared" si="4"/>
        <v>33.333333333333329</v>
      </c>
      <c r="AJ106" s="26" t="s">
        <v>367</v>
      </c>
      <c r="AK106" s="125"/>
      <c r="AL106" s="126"/>
      <c r="AM106" s="127"/>
    </row>
    <row r="107" spans="1:39" ht="18" customHeight="1" x14ac:dyDescent="0.25">
      <c r="A107" s="202"/>
      <c r="B107" s="163"/>
      <c r="C107" s="163"/>
      <c r="D107" s="165"/>
      <c r="E107" s="160"/>
      <c r="F107" s="143"/>
      <c r="G107" s="124"/>
      <c r="H107" s="8" t="s">
        <v>93</v>
      </c>
      <c r="I107" s="19">
        <v>72</v>
      </c>
      <c r="J107" s="27">
        <v>8</v>
      </c>
      <c r="K107" s="27">
        <v>8</v>
      </c>
      <c r="L107" s="27">
        <v>4</v>
      </c>
      <c r="M107" s="27">
        <v>4</v>
      </c>
      <c r="N107" s="27">
        <v>4</v>
      </c>
      <c r="O107" s="27">
        <v>4</v>
      </c>
      <c r="P107" s="27">
        <v>8</v>
      </c>
      <c r="Q107" s="27">
        <v>8</v>
      </c>
      <c r="R107" s="27">
        <v>8</v>
      </c>
      <c r="S107" s="27">
        <v>8</v>
      </c>
      <c r="T107" s="27">
        <v>4</v>
      </c>
      <c r="U107" s="27">
        <v>4</v>
      </c>
      <c r="V107" s="27">
        <v>8</v>
      </c>
      <c r="W107" s="27">
        <v>8</v>
      </c>
      <c r="X107" s="27">
        <v>8</v>
      </c>
      <c r="Y107" s="27">
        <v>8</v>
      </c>
      <c r="Z107" s="27">
        <v>4</v>
      </c>
      <c r="AA107" s="27">
        <v>4</v>
      </c>
      <c r="AB107" s="27">
        <v>4</v>
      </c>
      <c r="AC107" s="27">
        <v>6</v>
      </c>
      <c r="AD107" s="27">
        <v>6</v>
      </c>
      <c r="AE107" s="27">
        <v>8</v>
      </c>
      <c r="AF107" s="27">
        <v>6</v>
      </c>
      <c r="AG107" s="27">
        <v>6</v>
      </c>
      <c r="AH107" s="27">
        <f t="shared" si="3"/>
        <v>76</v>
      </c>
      <c r="AI107" s="27">
        <f t="shared" si="4"/>
        <v>105.55555555555556</v>
      </c>
      <c r="AJ107" s="26"/>
      <c r="AK107" s="125"/>
      <c r="AL107" s="126"/>
      <c r="AM107" s="127"/>
    </row>
    <row r="108" spans="1:39" ht="18" customHeight="1" x14ac:dyDescent="0.25">
      <c r="A108" s="202"/>
      <c r="B108" s="163"/>
      <c r="C108" s="163"/>
      <c r="D108" s="165"/>
      <c r="E108" s="159"/>
      <c r="F108" s="190"/>
      <c r="G108" s="123"/>
      <c r="H108" s="8" t="s">
        <v>94</v>
      </c>
      <c r="I108" s="19">
        <v>9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3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6</v>
      </c>
      <c r="AC108" s="27">
        <v>0</v>
      </c>
      <c r="AD108" s="27">
        <v>0</v>
      </c>
      <c r="AE108" s="27">
        <v>6</v>
      </c>
      <c r="AF108" s="27">
        <v>0</v>
      </c>
      <c r="AG108" s="27">
        <v>0</v>
      </c>
      <c r="AH108" s="27">
        <f t="shared" si="3"/>
        <v>7</v>
      </c>
      <c r="AI108" s="27">
        <f t="shared" si="4"/>
        <v>77.777777777777786</v>
      </c>
      <c r="AJ108" s="26" t="s">
        <v>242</v>
      </c>
      <c r="AK108" s="125"/>
      <c r="AL108" s="126"/>
      <c r="AM108" s="127"/>
    </row>
    <row r="109" spans="1:39" ht="24.75" customHeight="1" x14ac:dyDescent="0.25">
      <c r="A109" s="202"/>
      <c r="B109" s="163"/>
      <c r="C109" s="163"/>
      <c r="D109" s="165"/>
      <c r="E109" s="158">
        <v>48</v>
      </c>
      <c r="F109" s="142" t="s">
        <v>83</v>
      </c>
      <c r="G109" s="122" t="s">
        <v>96</v>
      </c>
      <c r="H109" s="8" t="s">
        <v>100</v>
      </c>
      <c r="I109" s="19">
        <v>280</v>
      </c>
      <c r="J109" s="27">
        <v>20</v>
      </c>
      <c r="K109" s="27">
        <v>20</v>
      </c>
      <c r="L109" s="27">
        <v>20</v>
      </c>
      <c r="M109" s="27">
        <v>20</v>
      </c>
      <c r="N109" s="27">
        <v>20</v>
      </c>
      <c r="O109" s="27">
        <v>20</v>
      </c>
      <c r="P109" s="27">
        <v>30</v>
      </c>
      <c r="Q109" s="27">
        <v>30</v>
      </c>
      <c r="R109" s="27">
        <v>20</v>
      </c>
      <c r="S109" s="27">
        <v>20</v>
      </c>
      <c r="T109" s="27">
        <v>20</v>
      </c>
      <c r="U109" s="27">
        <v>20</v>
      </c>
      <c r="V109" s="27">
        <v>30</v>
      </c>
      <c r="W109" s="27">
        <v>30</v>
      </c>
      <c r="X109" s="27">
        <v>20</v>
      </c>
      <c r="Y109" s="27">
        <v>20</v>
      </c>
      <c r="Z109" s="27">
        <v>20</v>
      </c>
      <c r="AA109" s="27">
        <v>20</v>
      </c>
      <c r="AB109" s="27">
        <v>30</v>
      </c>
      <c r="AC109" s="27">
        <v>30</v>
      </c>
      <c r="AD109" s="27">
        <v>20</v>
      </c>
      <c r="AE109" s="27">
        <v>20</v>
      </c>
      <c r="AF109" s="27">
        <v>30</v>
      </c>
      <c r="AG109" s="27">
        <v>30</v>
      </c>
      <c r="AH109" s="27">
        <f t="shared" si="3"/>
        <v>280</v>
      </c>
      <c r="AI109" s="27">
        <f t="shared" si="4"/>
        <v>100</v>
      </c>
      <c r="AJ109" s="26"/>
      <c r="AK109" s="125"/>
      <c r="AL109" s="126"/>
      <c r="AM109" s="127"/>
    </row>
    <row r="110" spans="1:39" ht="23.25" customHeight="1" x14ac:dyDescent="0.25">
      <c r="A110" s="202"/>
      <c r="B110" s="163"/>
      <c r="C110" s="163"/>
      <c r="D110" s="165"/>
      <c r="E110" s="160"/>
      <c r="F110" s="143"/>
      <c r="G110" s="124"/>
      <c r="H110" s="8" t="s">
        <v>101</v>
      </c>
      <c r="I110" s="19">
        <v>280</v>
      </c>
      <c r="J110" s="27">
        <v>20</v>
      </c>
      <c r="K110" s="27">
        <v>20</v>
      </c>
      <c r="L110" s="27">
        <v>20</v>
      </c>
      <c r="M110" s="27">
        <v>20</v>
      </c>
      <c r="N110" s="27">
        <v>20</v>
      </c>
      <c r="O110" s="27">
        <v>20</v>
      </c>
      <c r="P110" s="27">
        <v>30</v>
      </c>
      <c r="Q110" s="27">
        <v>30</v>
      </c>
      <c r="R110" s="27">
        <v>20</v>
      </c>
      <c r="S110" s="27">
        <v>20</v>
      </c>
      <c r="T110" s="27">
        <v>20</v>
      </c>
      <c r="U110" s="27">
        <v>20</v>
      </c>
      <c r="V110" s="27">
        <v>30</v>
      </c>
      <c r="W110" s="27">
        <v>30</v>
      </c>
      <c r="X110" s="27">
        <v>20</v>
      </c>
      <c r="Y110" s="27">
        <v>20</v>
      </c>
      <c r="Z110" s="27">
        <v>20</v>
      </c>
      <c r="AA110" s="27">
        <v>20</v>
      </c>
      <c r="AB110" s="27">
        <v>30</v>
      </c>
      <c r="AC110" s="27">
        <v>30</v>
      </c>
      <c r="AD110" s="27">
        <v>20</v>
      </c>
      <c r="AE110" s="27">
        <v>20</v>
      </c>
      <c r="AF110" s="27">
        <v>30</v>
      </c>
      <c r="AG110" s="27">
        <v>30</v>
      </c>
      <c r="AH110" s="27">
        <f t="shared" si="3"/>
        <v>280</v>
      </c>
      <c r="AI110" s="27">
        <f t="shared" si="4"/>
        <v>100</v>
      </c>
      <c r="AJ110" s="26"/>
      <c r="AK110" s="125"/>
      <c r="AL110" s="126"/>
      <c r="AM110" s="127"/>
    </row>
    <row r="111" spans="1:39" ht="24" customHeight="1" x14ac:dyDescent="0.25">
      <c r="A111" s="202"/>
      <c r="B111" s="163"/>
      <c r="C111" s="163"/>
      <c r="D111" s="165"/>
      <c r="E111" s="159"/>
      <c r="F111" s="190"/>
      <c r="G111" s="123"/>
      <c r="H111" s="8" t="s">
        <v>102</v>
      </c>
      <c r="I111" s="19">
        <v>280</v>
      </c>
      <c r="J111" s="27">
        <v>20</v>
      </c>
      <c r="K111" s="27">
        <v>20</v>
      </c>
      <c r="L111" s="27">
        <v>20</v>
      </c>
      <c r="M111" s="27">
        <v>20</v>
      </c>
      <c r="N111" s="27">
        <v>20</v>
      </c>
      <c r="O111" s="27">
        <v>20</v>
      </c>
      <c r="P111" s="27">
        <v>30</v>
      </c>
      <c r="Q111" s="27">
        <v>30</v>
      </c>
      <c r="R111" s="27">
        <v>20</v>
      </c>
      <c r="S111" s="27">
        <v>20</v>
      </c>
      <c r="T111" s="27">
        <v>20</v>
      </c>
      <c r="U111" s="27">
        <v>20</v>
      </c>
      <c r="V111" s="27">
        <v>30</v>
      </c>
      <c r="W111" s="27">
        <v>30</v>
      </c>
      <c r="X111" s="27">
        <v>20</v>
      </c>
      <c r="Y111" s="27">
        <v>20</v>
      </c>
      <c r="Z111" s="27">
        <v>20</v>
      </c>
      <c r="AA111" s="27">
        <v>20</v>
      </c>
      <c r="AB111" s="27">
        <v>30</v>
      </c>
      <c r="AC111" s="27">
        <v>30</v>
      </c>
      <c r="AD111" s="27">
        <v>20</v>
      </c>
      <c r="AE111" s="27">
        <v>20</v>
      </c>
      <c r="AF111" s="27">
        <v>30</v>
      </c>
      <c r="AG111" s="27">
        <v>30</v>
      </c>
      <c r="AH111" s="27">
        <f t="shared" si="3"/>
        <v>280</v>
      </c>
      <c r="AI111" s="27">
        <f t="shared" si="4"/>
        <v>100</v>
      </c>
      <c r="AJ111" s="26"/>
      <c r="AK111" s="125"/>
      <c r="AL111" s="126"/>
      <c r="AM111" s="127"/>
    </row>
    <row r="112" spans="1:39" ht="81.75" customHeight="1" x14ac:dyDescent="0.25">
      <c r="A112" s="202"/>
      <c r="B112" s="163"/>
      <c r="C112" s="163"/>
      <c r="D112" s="165"/>
      <c r="E112" s="55">
        <v>49</v>
      </c>
      <c r="F112" s="11" t="s">
        <v>84</v>
      </c>
      <c r="G112" s="2" t="s">
        <v>97</v>
      </c>
      <c r="H112" s="8" t="s">
        <v>99</v>
      </c>
      <c r="I112" s="19">
        <v>12</v>
      </c>
      <c r="J112" s="27">
        <v>1</v>
      </c>
      <c r="K112" s="27">
        <v>0</v>
      </c>
      <c r="L112" s="27">
        <v>1</v>
      </c>
      <c r="M112" s="27">
        <v>0</v>
      </c>
      <c r="N112" s="27">
        <v>1</v>
      </c>
      <c r="O112" s="27">
        <v>0</v>
      </c>
      <c r="P112" s="27">
        <v>1</v>
      </c>
      <c r="Q112" s="27">
        <v>1</v>
      </c>
      <c r="R112" s="27">
        <v>1</v>
      </c>
      <c r="S112" s="27">
        <v>1</v>
      </c>
      <c r="T112" s="27">
        <v>1</v>
      </c>
      <c r="U112" s="27">
        <v>1</v>
      </c>
      <c r="V112" s="27">
        <v>1</v>
      </c>
      <c r="W112" s="27">
        <v>1</v>
      </c>
      <c r="X112" s="27">
        <v>1</v>
      </c>
      <c r="Y112" s="27">
        <v>1</v>
      </c>
      <c r="Z112" s="27">
        <v>1</v>
      </c>
      <c r="AA112" s="27">
        <v>1</v>
      </c>
      <c r="AB112" s="27">
        <v>1</v>
      </c>
      <c r="AC112" s="27">
        <v>1</v>
      </c>
      <c r="AD112" s="27">
        <v>1</v>
      </c>
      <c r="AE112" s="27">
        <v>4</v>
      </c>
      <c r="AF112" s="27">
        <v>1</v>
      </c>
      <c r="AG112" s="27">
        <v>1</v>
      </c>
      <c r="AH112" s="27">
        <f t="shared" si="3"/>
        <v>12</v>
      </c>
      <c r="AI112" s="27">
        <f t="shared" si="4"/>
        <v>100</v>
      </c>
      <c r="AJ112" s="26"/>
      <c r="AK112" s="125"/>
      <c r="AL112" s="126"/>
      <c r="AM112" s="127"/>
    </row>
    <row r="113" spans="1:39" ht="51.75" customHeight="1" x14ac:dyDescent="0.25">
      <c r="A113" s="202"/>
      <c r="B113" s="163"/>
      <c r="C113" s="163"/>
      <c r="D113" s="165"/>
      <c r="E113" s="55">
        <v>50</v>
      </c>
      <c r="F113" s="11" t="s">
        <v>85</v>
      </c>
      <c r="G113" s="2" t="s">
        <v>98</v>
      </c>
      <c r="H113" s="8" t="s">
        <v>103</v>
      </c>
      <c r="I113" s="19">
        <v>12</v>
      </c>
      <c r="J113" s="27">
        <v>1</v>
      </c>
      <c r="K113" s="27">
        <v>0</v>
      </c>
      <c r="L113" s="27">
        <v>1</v>
      </c>
      <c r="M113" s="27">
        <v>0</v>
      </c>
      <c r="N113" s="27">
        <v>1</v>
      </c>
      <c r="O113" s="27">
        <v>0</v>
      </c>
      <c r="P113" s="27">
        <v>1</v>
      </c>
      <c r="Q113" s="27">
        <v>1</v>
      </c>
      <c r="R113" s="27">
        <v>1</v>
      </c>
      <c r="S113" s="27">
        <v>1</v>
      </c>
      <c r="T113" s="27">
        <v>1</v>
      </c>
      <c r="U113" s="27">
        <v>1</v>
      </c>
      <c r="V113" s="27">
        <v>1</v>
      </c>
      <c r="W113" s="27">
        <v>1</v>
      </c>
      <c r="X113" s="27">
        <v>1</v>
      </c>
      <c r="Y113" s="27">
        <v>2</v>
      </c>
      <c r="Z113" s="27">
        <v>1</v>
      </c>
      <c r="AA113" s="27">
        <v>1</v>
      </c>
      <c r="AB113" s="27">
        <v>1</v>
      </c>
      <c r="AC113" s="27">
        <v>1</v>
      </c>
      <c r="AD113" s="27">
        <v>1</v>
      </c>
      <c r="AE113" s="27">
        <v>0</v>
      </c>
      <c r="AF113" s="27">
        <v>1</v>
      </c>
      <c r="AG113" s="27">
        <v>0</v>
      </c>
      <c r="AH113" s="27">
        <f t="shared" si="3"/>
        <v>8</v>
      </c>
      <c r="AI113" s="27">
        <f t="shared" si="4"/>
        <v>66.666666666666657</v>
      </c>
      <c r="AJ113" s="26" t="s">
        <v>369</v>
      </c>
      <c r="AK113" s="125"/>
      <c r="AL113" s="126"/>
      <c r="AM113" s="127"/>
    </row>
    <row r="114" spans="1:39" ht="41.25" customHeight="1" x14ac:dyDescent="0.25">
      <c r="A114" s="202"/>
      <c r="B114" s="163"/>
      <c r="C114" s="163"/>
      <c r="D114" s="165"/>
      <c r="E114" s="55">
        <v>51</v>
      </c>
      <c r="F114" s="11" t="s">
        <v>86</v>
      </c>
      <c r="G114" s="2" t="s">
        <v>105</v>
      </c>
      <c r="H114" s="8" t="s">
        <v>104</v>
      </c>
      <c r="I114" s="19">
        <v>280</v>
      </c>
      <c r="J114" s="27">
        <v>20</v>
      </c>
      <c r="K114" s="27">
        <v>20</v>
      </c>
      <c r="L114" s="27">
        <v>20</v>
      </c>
      <c r="M114" s="27">
        <v>20</v>
      </c>
      <c r="N114" s="27">
        <v>20</v>
      </c>
      <c r="O114" s="27">
        <v>20</v>
      </c>
      <c r="P114" s="27">
        <v>30</v>
      </c>
      <c r="Q114" s="27">
        <v>30</v>
      </c>
      <c r="R114" s="27">
        <v>20</v>
      </c>
      <c r="S114" s="27">
        <v>20</v>
      </c>
      <c r="T114" s="27">
        <v>20</v>
      </c>
      <c r="U114" s="27">
        <v>0</v>
      </c>
      <c r="V114" s="27">
        <v>30</v>
      </c>
      <c r="W114" s="27">
        <v>30</v>
      </c>
      <c r="X114" s="27">
        <v>20</v>
      </c>
      <c r="Y114" s="27">
        <v>20</v>
      </c>
      <c r="Z114" s="27">
        <v>20</v>
      </c>
      <c r="AA114" s="27">
        <v>20</v>
      </c>
      <c r="AB114" s="27">
        <v>30</v>
      </c>
      <c r="AC114" s="27">
        <v>30</v>
      </c>
      <c r="AD114" s="27">
        <v>20</v>
      </c>
      <c r="AE114" s="27">
        <v>20</v>
      </c>
      <c r="AF114" s="27">
        <v>30</v>
      </c>
      <c r="AG114" s="27">
        <v>30</v>
      </c>
      <c r="AH114" s="27">
        <f t="shared" si="3"/>
        <v>260</v>
      </c>
      <c r="AI114" s="27">
        <f t="shared" si="4"/>
        <v>92.857142857142861</v>
      </c>
      <c r="AJ114" s="26" t="s">
        <v>242</v>
      </c>
      <c r="AK114" s="125"/>
      <c r="AL114" s="126"/>
      <c r="AM114" s="127"/>
    </row>
    <row r="115" spans="1:39" ht="18" customHeight="1" x14ac:dyDescent="0.25">
      <c r="A115" s="202"/>
      <c r="B115" s="163"/>
      <c r="C115" s="163"/>
      <c r="D115" s="165"/>
      <c r="E115" s="158">
        <v>52</v>
      </c>
      <c r="F115" s="142" t="s">
        <v>87</v>
      </c>
      <c r="G115" s="122" t="s">
        <v>106</v>
      </c>
      <c r="H115" s="8" t="s">
        <v>100</v>
      </c>
      <c r="I115" s="19">
        <v>8</v>
      </c>
      <c r="J115" s="27">
        <v>1</v>
      </c>
      <c r="K115" s="27">
        <v>0</v>
      </c>
      <c r="L115" s="27">
        <v>1</v>
      </c>
      <c r="M115" s="27">
        <v>0</v>
      </c>
      <c r="N115" s="27">
        <v>1</v>
      </c>
      <c r="O115" s="27">
        <v>0</v>
      </c>
      <c r="P115" s="27">
        <v>0</v>
      </c>
      <c r="Q115" s="27">
        <v>0</v>
      </c>
      <c r="R115" s="27">
        <v>1</v>
      </c>
      <c r="S115" s="27">
        <v>0</v>
      </c>
      <c r="T115" s="27">
        <v>1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1</v>
      </c>
      <c r="AA115" s="27">
        <v>0</v>
      </c>
      <c r="AB115" s="27">
        <v>1</v>
      </c>
      <c r="AC115" s="27">
        <v>1</v>
      </c>
      <c r="AD115" s="27">
        <v>1</v>
      </c>
      <c r="AE115" s="27">
        <v>1</v>
      </c>
      <c r="AF115" s="27">
        <v>0</v>
      </c>
      <c r="AG115" s="27">
        <v>0</v>
      </c>
      <c r="AH115" s="27">
        <f t="shared" si="3"/>
        <v>2</v>
      </c>
      <c r="AI115" s="27">
        <f t="shared" si="4"/>
        <v>25</v>
      </c>
      <c r="AJ115" s="27" t="s">
        <v>370</v>
      </c>
      <c r="AK115" s="125"/>
      <c r="AL115" s="126"/>
      <c r="AM115" s="127"/>
    </row>
    <row r="116" spans="1:39" ht="18" customHeight="1" x14ac:dyDescent="0.25">
      <c r="A116" s="202"/>
      <c r="B116" s="163"/>
      <c r="C116" s="163"/>
      <c r="D116" s="165"/>
      <c r="E116" s="160"/>
      <c r="F116" s="143"/>
      <c r="G116" s="124"/>
      <c r="H116" s="8" t="s">
        <v>102</v>
      </c>
      <c r="I116" s="19">
        <v>8</v>
      </c>
      <c r="J116" s="27">
        <v>1</v>
      </c>
      <c r="K116" s="27">
        <v>0</v>
      </c>
      <c r="L116" s="27">
        <v>1</v>
      </c>
      <c r="M116" s="27">
        <v>0</v>
      </c>
      <c r="N116" s="27">
        <v>1</v>
      </c>
      <c r="O116" s="27">
        <v>0</v>
      </c>
      <c r="P116" s="27">
        <v>0</v>
      </c>
      <c r="Q116" s="27">
        <v>0</v>
      </c>
      <c r="R116" s="27">
        <v>1</v>
      </c>
      <c r="S116" s="27">
        <v>0</v>
      </c>
      <c r="T116" s="27">
        <v>1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1</v>
      </c>
      <c r="AA116" s="27">
        <v>0</v>
      </c>
      <c r="AB116" s="27">
        <v>1</v>
      </c>
      <c r="AC116" s="27">
        <v>2</v>
      </c>
      <c r="AD116" s="27">
        <v>1</v>
      </c>
      <c r="AE116" s="27">
        <v>2</v>
      </c>
      <c r="AF116" s="27">
        <v>0</v>
      </c>
      <c r="AG116" s="27">
        <v>2</v>
      </c>
      <c r="AH116" s="27">
        <f t="shared" si="3"/>
        <v>6</v>
      </c>
      <c r="AI116" s="27">
        <f t="shared" si="4"/>
        <v>75</v>
      </c>
      <c r="AJ116" s="26" t="s">
        <v>370</v>
      </c>
      <c r="AK116" s="125"/>
      <c r="AL116" s="126"/>
      <c r="AM116" s="127"/>
    </row>
    <row r="117" spans="1:39" ht="18" customHeight="1" x14ac:dyDescent="0.25">
      <c r="A117" s="202"/>
      <c r="B117" s="163"/>
      <c r="C117" s="163"/>
      <c r="D117" s="165"/>
      <c r="E117" s="159"/>
      <c r="F117" s="190"/>
      <c r="G117" s="123"/>
      <c r="H117" s="8" t="s">
        <v>86</v>
      </c>
      <c r="I117" s="19">
        <v>8</v>
      </c>
      <c r="J117" s="27">
        <v>1</v>
      </c>
      <c r="K117" s="27">
        <v>0</v>
      </c>
      <c r="L117" s="27">
        <v>1</v>
      </c>
      <c r="M117" s="27">
        <v>0</v>
      </c>
      <c r="N117" s="27">
        <v>1</v>
      </c>
      <c r="O117" s="27">
        <v>0</v>
      </c>
      <c r="P117" s="27">
        <v>0</v>
      </c>
      <c r="Q117" s="27">
        <v>0</v>
      </c>
      <c r="R117" s="27">
        <v>1</v>
      </c>
      <c r="S117" s="27">
        <v>0</v>
      </c>
      <c r="T117" s="27">
        <v>1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1</v>
      </c>
      <c r="AA117" s="27">
        <v>0</v>
      </c>
      <c r="AB117" s="27">
        <v>1</v>
      </c>
      <c r="AC117" s="27">
        <v>0</v>
      </c>
      <c r="AD117" s="27">
        <v>1</v>
      </c>
      <c r="AE117" s="27">
        <v>0</v>
      </c>
      <c r="AF117" s="27">
        <v>0</v>
      </c>
      <c r="AG117" s="27">
        <v>0</v>
      </c>
      <c r="AH117" s="27">
        <f t="shared" si="3"/>
        <v>0</v>
      </c>
      <c r="AI117" s="27">
        <f t="shared" si="4"/>
        <v>0</v>
      </c>
      <c r="AJ117" s="26" t="s">
        <v>370</v>
      </c>
      <c r="AK117" s="125"/>
      <c r="AL117" s="126"/>
      <c r="AM117" s="127"/>
    </row>
    <row r="118" spans="1:39" ht="23.25" customHeight="1" x14ac:dyDescent="0.25">
      <c r="A118" s="202"/>
      <c r="B118" s="163"/>
      <c r="C118" s="163"/>
      <c r="D118" s="165"/>
      <c r="E118" s="158">
        <v>53</v>
      </c>
      <c r="F118" s="135" t="s">
        <v>88</v>
      </c>
      <c r="G118" s="122" t="s">
        <v>108</v>
      </c>
      <c r="H118" s="8" t="s">
        <v>93</v>
      </c>
      <c r="I118" s="19">
        <v>72</v>
      </c>
      <c r="J118" s="27">
        <v>8</v>
      </c>
      <c r="K118" s="27">
        <v>8</v>
      </c>
      <c r="L118" s="27">
        <v>4</v>
      </c>
      <c r="M118" s="27">
        <v>4</v>
      </c>
      <c r="N118" s="27">
        <v>4</v>
      </c>
      <c r="O118" s="27">
        <v>4</v>
      </c>
      <c r="P118" s="27">
        <v>8</v>
      </c>
      <c r="Q118" s="27">
        <v>8</v>
      </c>
      <c r="R118" s="27">
        <v>8</v>
      </c>
      <c r="S118" s="27">
        <v>8</v>
      </c>
      <c r="T118" s="27">
        <v>4</v>
      </c>
      <c r="U118" s="27">
        <v>4</v>
      </c>
      <c r="V118" s="27">
        <v>8</v>
      </c>
      <c r="W118" s="27">
        <v>4</v>
      </c>
      <c r="X118" s="27">
        <v>8</v>
      </c>
      <c r="Y118" s="27">
        <v>4</v>
      </c>
      <c r="Z118" s="27">
        <v>4</v>
      </c>
      <c r="AA118" s="27">
        <v>8</v>
      </c>
      <c r="AB118" s="27">
        <v>4</v>
      </c>
      <c r="AC118" s="27">
        <v>4</v>
      </c>
      <c r="AD118" s="27">
        <v>6</v>
      </c>
      <c r="AE118" s="27">
        <v>8</v>
      </c>
      <c r="AF118" s="27">
        <v>6</v>
      </c>
      <c r="AG118" s="27">
        <v>6</v>
      </c>
      <c r="AH118" s="27">
        <f t="shared" si="3"/>
        <v>70</v>
      </c>
      <c r="AI118" s="27">
        <f t="shared" si="4"/>
        <v>97.222222222222214</v>
      </c>
      <c r="AJ118" s="26" t="s">
        <v>368</v>
      </c>
      <c r="AK118" s="125"/>
      <c r="AL118" s="126"/>
      <c r="AM118" s="127"/>
    </row>
    <row r="119" spans="1:39" ht="24" customHeight="1" x14ac:dyDescent="0.25">
      <c r="A119" s="202"/>
      <c r="B119" s="163"/>
      <c r="C119" s="163"/>
      <c r="D119" s="165"/>
      <c r="E119" s="160"/>
      <c r="F119" s="136"/>
      <c r="G119" s="124"/>
      <c r="H119" s="8" t="s">
        <v>107</v>
      </c>
      <c r="I119" s="19">
        <v>72</v>
      </c>
      <c r="J119" s="27">
        <v>8</v>
      </c>
      <c r="K119" s="27">
        <v>8</v>
      </c>
      <c r="L119" s="27">
        <v>4</v>
      </c>
      <c r="M119" s="27">
        <v>4</v>
      </c>
      <c r="N119" s="27">
        <v>4</v>
      </c>
      <c r="O119" s="27">
        <v>4</v>
      </c>
      <c r="P119" s="27">
        <v>8</v>
      </c>
      <c r="Q119" s="27">
        <v>4</v>
      </c>
      <c r="R119" s="27">
        <v>8</v>
      </c>
      <c r="S119" s="27">
        <v>4</v>
      </c>
      <c r="T119" s="27">
        <v>4</v>
      </c>
      <c r="U119" s="27">
        <v>4</v>
      </c>
      <c r="V119" s="27">
        <v>8</v>
      </c>
      <c r="W119" s="27">
        <v>8</v>
      </c>
      <c r="X119" s="27">
        <v>8</v>
      </c>
      <c r="Y119" s="27">
        <v>8</v>
      </c>
      <c r="Z119" s="27">
        <v>4</v>
      </c>
      <c r="AA119" s="27">
        <v>4</v>
      </c>
      <c r="AB119" s="27">
        <v>4</v>
      </c>
      <c r="AC119" s="27">
        <v>4</v>
      </c>
      <c r="AD119" s="27">
        <v>6</v>
      </c>
      <c r="AE119" s="27">
        <v>6</v>
      </c>
      <c r="AF119" s="27">
        <v>6</v>
      </c>
      <c r="AG119" s="27">
        <v>6</v>
      </c>
      <c r="AH119" s="27">
        <f t="shared" si="3"/>
        <v>64</v>
      </c>
      <c r="AI119" s="27">
        <f t="shared" si="4"/>
        <v>88.888888888888886</v>
      </c>
      <c r="AJ119" s="26" t="s">
        <v>368</v>
      </c>
      <c r="AK119" s="125"/>
      <c r="AL119" s="126"/>
      <c r="AM119" s="127"/>
    </row>
    <row r="120" spans="1:39" ht="21" customHeight="1" x14ac:dyDescent="0.25">
      <c r="A120" s="202"/>
      <c r="B120" s="163"/>
      <c r="C120" s="163"/>
      <c r="D120" s="165"/>
      <c r="E120" s="159"/>
      <c r="F120" s="137"/>
      <c r="G120" s="123"/>
      <c r="H120" s="8" t="s">
        <v>56</v>
      </c>
      <c r="I120" s="19">
        <v>72</v>
      </c>
      <c r="J120" s="27">
        <v>8</v>
      </c>
      <c r="K120" s="27">
        <v>8</v>
      </c>
      <c r="L120" s="27">
        <v>4</v>
      </c>
      <c r="M120" s="27">
        <v>4</v>
      </c>
      <c r="N120" s="27">
        <v>4</v>
      </c>
      <c r="O120" s="27">
        <v>4</v>
      </c>
      <c r="P120" s="27">
        <v>8</v>
      </c>
      <c r="Q120" s="27">
        <v>4</v>
      </c>
      <c r="R120" s="27">
        <v>8</v>
      </c>
      <c r="S120" s="27">
        <v>4</v>
      </c>
      <c r="T120" s="27">
        <v>4</v>
      </c>
      <c r="U120" s="27">
        <v>4</v>
      </c>
      <c r="V120" s="27">
        <v>8</v>
      </c>
      <c r="W120" s="27">
        <v>8</v>
      </c>
      <c r="X120" s="27">
        <v>8</v>
      </c>
      <c r="Y120" s="27">
        <v>10</v>
      </c>
      <c r="Z120" s="27">
        <v>4</v>
      </c>
      <c r="AA120" s="27">
        <v>4</v>
      </c>
      <c r="AB120" s="27">
        <v>4</v>
      </c>
      <c r="AC120" s="27">
        <v>4</v>
      </c>
      <c r="AD120" s="27">
        <v>6</v>
      </c>
      <c r="AE120" s="27">
        <v>7</v>
      </c>
      <c r="AF120" s="27">
        <v>6</v>
      </c>
      <c r="AG120" s="27">
        <v>5</v>
      </c>
      <c r="AH120" s="27">
        <f t="shared" si="3"/>
        <v>66</v>
      </c>
      <c r="AI120" s="27">
        <f t="shared" si="4"/>
        <v>91.666666666666657</v>
      </c>
      <c r="AJ120" s="26" t="s">
        <v>368</v>
      </c>
      <c r="AK120" s="125"/>
      <c r="AL120" s="126"/>
      <c r="AM120" s="127"/>
    </row>
    <row r="121" spans="1:39" ht="29.25" customHeight="1" x14ac:dyDescent="0.25">
      <c r="A121" s="202"/>
      <c r="B121" s="163"/>
      <c r="C121" s="163"/>
      <c r="D121" s="165"/>
      <c r="E121" s="55">
        <v>54</v>
      </c>
      <c r="F121" s="57" t="s">
        <v>89</v>
      </c>
      <c r="G121" s="59" t="s">
        <v>122</v>
      </c>
      <c r="H121" s="8" t="s">
        <v>109</v>
      </c>
      <c r="I121" s="19">
        <v>116</v>
      </c>
      <c r="J121" s="27">
        <v>0</v>
      </c>
      <c r="K121" s="27">
        <v>114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116</v>
      </c>
      <c r="U121" s="27">
        <v>0</v>
      </c>
      <c r="V121" s="27">
        <v>0</v>
      </c>
      <c r="W121" s="27">
        <v>14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82</v>
      </c>
      <c r="AF121" s="27">
        <v>0</v>
      </c>
      <c r="AG121" s="27">
        <v>0</v>
      </c>
      <c r="AH121" s="27">
        <f t="shared" si="3"/>
        <v>210</v>
      </c>
      <c r="AI121" s="27">
        <f t="shared" si="4"/>
        <v>181.0344827586207</v>
      </c>
      <c r="AJ121" s="26"/>
      <c r="AK121" s="125"/>
      <c r="AL121" s="126"/>
      <c r="AM121" s="127"/>
    </row>
    <row r="122" spans="1:39" ht="23.25" customHeight="1" x14ac:dyDescent="0.25">
      <c r="A122" s="202"/>
      <c r="B122" s="163"/>
      <c r="C122" s="163"/>
      <c r="D122" s="165"/>
      <c r="E122" s="158">
        <v>55</v>
      </c>
      <c r="F122" s="135" t="s">
        <v>90</v>
      </c>
      <c r="G122" s="122" t="s">
        <v>111</v>
      </c>
      <c r="H122" s="8" t="s">
        <v>100</v>
      </c>
      <c r="I122" s="19">
        <v>280</v>
      </c>
      <c r="J122" s="27">
        <v>20</v>
      </c>
      <c r="K122" s="27">
        <v>20</v>
      </c>
      <c r="L122" s="27">
        <v>20</v>
      </c>
      <c r="M122" s="27">
        <v>20</v>
      </c>
      <c r="N122" s="27">
        <v>20</v>
      </c>
      <c r="O122" s="27">
        <v>20</v>
      </c>
      <c r="P122" s="27">
        <v>30</v>
      </c>
      <c r="Q122" s="27">
        <v>30</v>
      </c>
      <c r="R122" s="27">
        <v>20</v>
      </c>
      <c r="S122" s="27">
        <v>20</v>
      </c>
      <c r="T122" s="27">
        <v>20</v>
      </c>
      <c r="U122" s="27">
        <v>0</v>
      </c>
      <c r="V122" s="27">
        <v>30</v>
      </c>
      <c r="W122" s="27">
        <v>30</v>
      </c>
      <c r="X122" s="27">
        <v>20</v>
      </c>
      <c r="Y122" s="27">
        <v>20</v>
      </c>
      <c r="Z122" s="27">
        <v>20</v>
      </c>
      <c r="AA122" s="27">
        <v>20</v>
      </c>
      <c r="AB122" s="27">
        <v>30</v>
      </c>
      <c r="AC122" s="27">
        <v>30</v>
      </c>
      <c r="AD122" s="27">
        <v>20</v>
      </c>
      <c r="AE122" s="27">
        <v>20</v>
      </c>
      <c r="AF122" s="27">
        <v>30</v>
      </c>
      <c r="AG122" s="27">
        <v>30</v>
      </c>
      <c r="AH122" s="27">
        <f t="shared" si="3"/>
        <v>260</v>
      </c>
      <c r="AI122" s="27">
        <f t="shared" si="4"/>
        <v>92.857142857142861</v>
      </c>
      <c r="AJ122" s="26" t="s">
        <v>370</v>
      </c>
      <c r="AK122" s="125"/>
      <c r="AL122" s="126"/>
      <c r="AM122" s="127"/>
    </row>
    <row r="123" spans="1:39" ht="27.75" customHeight="1" x14ac:dyDescent="0.25">
      <c r="A123" s="202"/>
      <c r="B123" s="163"/>
      <c r="C123" s="163"/>
      <c r="D123" s="166"/>
      <c r="E123" s="159"/>
      <c r="F123" s="137"/>
      <c r="G123" s="123"/>
      <c r="H123" s="8" t="s">
        <v>110</v>
      </c>
      <c r="I123" s="19">
        <v>280</v>
      </c>
      <c r="J123" s="27">
        <v>20</v>
      </c>
      <c r="K123" s="27">
        <v>20</v>
      </c>
      <c r="L123" s="27">
        <v>20</v>
      </c>
      <c r="M123" s="27">
        <v>20</v>
      </c>
      <c r="N123" s="27">
        <v>20</v>
      </c>
      <c r="O123" s="27">
        <v>20</v>
      </c>
      <c r="P123" s="27">
        <v>30</v>
      </c>
      <c r="Q123" s="27">
        <v>30</v>
      </c>
      <c r="R123" s="27">
        <v>20</v>
      </c>
      <c r="S123" s="27">
        <v>20</v>
      </c>
      <c r="T123" s="27">
        <v>20</v>
      </c>
      <c r="U123" s="27">
        <v>0</v>
      </c>
      <c r="V123" s="27">
        <v>30</v>
      </c>
      <c r="W123" s="27">
        <v>30</v>
      </c>
      <c r="X123" s="27">
        <v>20</v>
      </c>
      <c r="Y123" s="27">
        <v>20</v>
      </c>
      <c r="Z123" s="27">
        <v>20</v>
      </c>
      <c r="AA123" s="27">
        <v>20</v>
      </c>
      <c r="AB123" s="27">
        <v>30</v>
      </c>
      <c r="AC123" s="27">
        <v>30</v>
      </c>
      <c r="AD123" s="27">
        <v>20</v>
      </c>
      <c r="AE123" s="27">
        <v>20</v>
      </c>
      <c r="AF123" s="27">
        <v>30</v>
      </c>
      <c r="AG123" s="27">
        <v>30</v>
      </c>
      <c r="AH123" s="27">
        <f t="shared" si="3"/>
        <v>260</v>
      </c>
      <c r="AI123" s="27">
        <f t="shared" si="4"/>
        <v>92.857142857142861</v>
      </c>
      <c r="AJ123" s="26" t="s">
        <v>370</v>
      </c>
      <c r="AK123" s="125"/>
      <c r="AL123" s="126"/>
      <c r="AM123" s="127"/>
    </row>
    <row r="124" spans="1:39" ht="34.5" customHeight="1" x14ac:dyDescent="0.25">
      <c r="A124" s="202"/>
      <c r="B124" s="163"/>
      <c r="C124" s="163"/>
      <c r="D124" s="219" t="s">
        <v>321</v>
      </c>
      <c r="E124" s="217">
        <v>56</v>
      </c>
      <c r="F124" s="195" t="s">
        <v>53</v>
      </c>
      <c r="G124" s="181" t="s">
        <v>54</v>
      </c>
      <c r="H124" s="17" t="s">
        <v>55</v>
      </c>
      <c r="I124" s="30">
        <v>5</v>
      </c>
      <c r="J124" s="28">
        <v>0</v>
      </c>
      <c r="K124" s="28">
        <v>0</v>
      </c>
      <c r="L124" s="28">
        <v>1</v>
      </c>
      <c r="M124" s="28">
        <v>0</v>
      </c>
      <c r="N124" s="28">
        <v>0</v>
      </c>
      <c r="O124" s="28">
        <v>0</v>
      </c>
      <c r="P124" s="28">
        <v>1</v>
      </c>
      <c r="Q124" s="28">
        <v>0</v>
      </c>
      <c r="R124" s="28">
        <v>0</v>
      </c>
      <c r="S124" s="28">
        <v>0</v>
      </c>
      <c r="T124" s="28">
        <v>1</v>
      </c>
      <c r="U124" s="28">
        <v>0</v>
      </c>
      <c r="V124" s="28">
        <v>0</v>
      </c>
      <c r="W124" s="28">
        <v>0</v>
      </c>
      <c r="X124" s="28">
        <v>1</v>
      </c>
      <c r="Y124" s="28">
        <v>0</v>
      </c>
      <c r="Z124" s="28">
        <v>0</v>
      </c>
      <c r="AA124" s="28">
        <v>0</v>
      </c>
      <c r="AB124" s="28">
        <v>1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f t="shared" si="3"/>
        <v>0</v>
      </c>
      <c r="AI124" s="28">
        <f t="shared" si="4"/>
        <v>0</v>
      </c>
      <c r="AJ124" s="28" t="s">
        <v>126</v>
      </c>
      <c r="AK124" s="128"/>
      <c r="AL124" s="129"/>
      <c r="AM124" s="130"/>
    </row>
    <row r="125" spans="1:39" ht="34.5" customHeight="1" x14ac:dyDescent="0.25">
      <c r="A125" s="202"/>
      <c r="B125" s="163"/>
      <c r="C125" s="163"/>
      <c r="D125" s="219"/>
      <c r="E125" s="217"/>
      <c r="F125" s="197"/>
      <c r="G125" s="183"/>
      <c r="H125" s="17" t="s">
        <v>56</v>
      </c>
      <c r="I125" s="30">
        <v>5</v>
      </c>
      <c r="J125" s="28">
        <v>0</v>
      </c>
      <c r="K125" s="28">
        <v>0</v>
      </c>
      <c r="L125" s="28">
        <v>1</v>
      </c>
      <c r="M125" s="28">
        <v>0</v>
      </c>
      <c r="N125" s="28">
        <v>0</v>
      </c>
      <c r="O125" s="28">
        <v>0</v>
      </c>
      <c r="P125" s="28">
        <v>1</v>
      </c>
      <c r="Q125" s="28">
        <v>0</v>
      </c>
      <c r="R125" s="28">
        <v>0</v>
      </c>
      <c r="S125" s="28">
        <v>0</v>
      </c>
      <c r="T125" s="28">
        <v>1</v>
      </c>
      <c r="U125" s="28">
        <v>0</v>
      </c>
      <c r="V125" s="28">
        <v>0</v>
      </c>
      <c r="W125" s="28">
        <v>0</v>
      </c>
      <c r="X125" s="28">
        <v>1</v>
      </c>
      <c r="Y125" s="28">
        <v>0</v>
      </c>
      <c r="Z125" s="28">
        <v>0</v>
      </c>
      <c r="AA125" s="28">
        <v>0</v>
      </c>
      <c r="AB125" s="28">
        <v>1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f t="shared" si="3"/>
        <v>0</v>
      </c>
      <c r="AI125" s="28">
        <f t="shared" si="4"/>
        <v>0</v>
      </c>
      <c r="AJ125" s="28" t="s">
        <v>126</v>
      </c>
      <c r="AK125" s="128"/>
      <c r="AL125" s="129"/>
      <c r="AM125" s="130"/>
    </row>
    <row r="126" spans="1:39" ht="53.25" customHeight="1" x14ac:dyDescent="0.25">
      <c r="A126" s="202"/>
      <c r="B126" s="163"/>
      <c r="C126" s="163"/>
      <c r="D126" s="218" t="s">
        <v>322</v>
      </c>
      <c r="E126" s="37">
        <v>57</v>
      </c>
      <c r="F126" s="1" t="s">
        <v>35</v>
      </c>
      <c r="G126" s="2" t="s">
        <v>36</v>
      </c>
      <c r="H126" s="1" t="s">
        <v>37</v>
      </c>
      <c r="I126" s="19">
        <v>50</v>
      </c>
      <c r="J126" s="27">
        <v>4</v>
      </c>
      <c r="K126" s="27">
        <v>0</v>
      </c>
      <c r="L126" s="27">
        <v>4</v>
      </c>
      <c r="M126" s="27">
        <v>0</v>
      </c>
      <c r="N126" s="27">
        <v>4</v>
      </c>
      <c r="O126" s="27">
        <v>0</v>
      </c>
      <c r="P126" s="27">
        <v>4</v>
      </c>
      <c r="Q126" s="27">
        <v>16</v>
      </c>
      <c r="R126" s="27">
        <v>4</v>
      </c>
      <c r="S126" s="27">
        <v>2</v>
      </c>
      <c r="T126" s="27">
        <v>4</v>
      </c>
      <c r="U126" s="27">
        <v>0</v>
      </c>
      <c r="V126" s="27">
        <v>4</v>
      </c>
      <c r="W126" s="27"/>
      <c r="X126" s="27">
        <v>4</v>
      </c>
      <c r="Y126" s="27"/>
      <c r="Z126" s="27">
        <v>4</v>
      </c>
      <c r="AA126" s="27"/>
      <c r="AB126" s="27">
        <v>4</v>
      </c>
      <c r="AC126" s="27"/>
      <c r="AD126" s="27">
        <v>4</v>
      </c>
      <c r="AE126" s="27"/>
      <c r="AF126" s="27">
        <v>6</v>
      </c>
      <c r="AG126" s="27"/>
      <c r="AH126" s="27">
        <f t="shared" si="3"/>
        <v>18</v>
      </c>
      <c r="AI126" s="27">
        <f t="shared" si="4"/>
        <v>36</v>
      </c>
      <c r="AJ126" s="27" t="s">
        <v>241</v>
      </c>
      <c r="AK126" s="125"/>
      <c r="AL126" s="126"/>
      <c r="AM126" s="127"/>
    </row>
    <row r="127" spans="1:39" ht="46.5" customHeight="1" x14ac:dyDescent="0.25">
      <c r="A127" s="202"/>
      <c r="B127" s="163"/>
      <c r="C127" s="163"/>
      <c r="D127" s="218"/>
      <c r="E127" s="37">
        <v>58</v>
      </c>
      <c r="F127" s="1" t="s">
        <v>41</v>
      </c>
      <c r="G127" s="2" t="s">
        <v>42</v>
      </c>
      <c r="H127" s="1" t="s">
        <v>43</v>
      </c>
      <c r="I127" s="84">
        <v>50</v>
      </c>
      <c r="J127" s="27">
        <v>4</v>
      </c>
      <c r="K127" s="27">
        <v>1</v>
      </c>
      <c r="L127" s="27">
        <v>3</v>
      </c>
      <c r="M127" s="27">
        <v>1</v>
      </c>
      <c r="N127" s="27">
        <v>4</v>
      </c>
      <c r="O127" s="27">
        <v>1</v>
      </c>
      <c r="P127" s="27">
        <v>4</v>
      </c>
      <c r="Q127" s="27">
        <v>4</v>
      </c>
      <c r="R127" s="27">
        <v>4</v>
      </c>
      <c r="S127" s="27">
        <v>8</v>
      </c>
      <c r="T127" s="27">
        <v>4</v>
      </c>
      <c r="U127" s="27">
        <v>5</v>
      </c>
      <c r="V127" s="27">
        <v>4</v>
      </c>
      <c r="W127" s="27"/>
      <c r="X127" s="27">
        <v>4</v>
      </c>
      <c r="Y127" s="27"/>
      <c r="Z127" s="27">
        <v>4</v>
      </c>
      <c r="AA127" s="27"/>
      <c r="AB127" s="27">
        <v>4</v>
      </c>
      <c r="AC127" s="27"/>
      <c r="AD127" s="27">
        <v>4</v>
      </c>
      <c r="AE127" s="27"/>
      <c r="AF127" s="27">
        <v>7</v>
      </c>
      <c r="AG127" s="27"/>
      <c r="AH127" s="27">
        <f t="shared" si="3"/>
        <v>20</v>
      </c>
      <c r="AI127" s="27">
        <f t="shared" si="4"/>
        <v>40</v>
      </c>
      <c r="AJ127" s="27" t="s">
        <v>241</v>
      </c>
      <c r="AK127" s="125"/>
      <c r="AL127" s="126"/>
      <c r="AM127" s="127"/>
    </row>
    <row r="128" spans="1:39" ht="20.25" customHeight="1" x14ac:dyDescent="0.25">
      <c r="A128" s="202"/>
      <c r="B128" s="163"/>
      <c r="C128" s="163"/>
      <c r="D128" s="218"/>
      <c r="E128" s="158">
        <v>59</v>
      </c>
      <c r="F128" s="135" t="s">
        <v>44</v>
      </c>
      <c r="G128" s="135" t="s">
        <v>217</v>
      </c>
      <c r="H128" s="4" t="s">
        <v>45</v>
      </c>
      <c r="I128" s="19">
        <v>12</v>
      </c>
      <c r="J128" s="27">
        <v>1</v>
      </c>
      <c r="K128" s="27">
        <v>1</v>
      </c>
      <c r="L128" s="27">
        <v>1</v>
      </c>
      <c r="M128" s="27">
        <v>1</v>
      </c>
      <c r="N128" s="27">
        <v>1</v>
      </c>
      <c r="O128" s="27">
        <v>1</v>
      </c>
      <c r="P128" s="27">
        <v>1</v>
      </c>
      <c r="Q128" s="27">
        <v>1</v>
      </c>
      <c r="R128" s="27">
        <v>1</v>
      </c>
      <c r="S128" s="27">
        <v>1</v>
      </c>
      <c r="T128" s="27">
        <v>1</v>
      </c>
      <c r="U128" s="27">
        <v>1</v>
      </c>
      <c r="V128" s="27">
        <v>1</v>
      </c>
      <c r="W128" s="27">
        <v>1</v>
      </c>
      <c r="X128" s="27">
        <v>1</v>
      </c>
      <c r="Y128" s="27">
        <v>1</v>
      </c>
      <c r="Z128" s="27">
        <v>1</v>
      </c>
      <c r="AA128" s="27">
        <v>1</v>
      </c>
      <c r="AB128" s="27">
        <v>1</v>
      </c>
      <c r="AC128" s="27">
        <v>1</v>
      </c>
      <c r="AD128" s="27">
        <v>1</v>
      </c>
      <c r="AE128" s="27">
        <v>1</v>
      </c>
      <c r="AF128" s="27">
        <v>1</v>
      </c>
      <c r="AG128" s="27">
        <v>1</v>
      </c>
      <c r="AH128" s="27">
        <f t="shared" si="3"/>
        <v>12</v>
      </c>
      <c r="AI128" s="27">
        <f t="shared" si="4"/>
        <v>100</v>
      </c>
      <c r="AJ128" s="27"/>
      <c r="AK128" s="125"/>
      <c r="AL128" s="126"/>
      <c r="AM128" s="127"/>
    </row>
    <row r="129" spans="1:39" ht="19.5" customHeight="1" x14ac:dyDescent="0.25">
      <c r="A129" s="202"/>
      <c r="B129" s="163"/>
      <c r="C129" s="163"/>
      <c r="D129" s="218"/>
      <c r="E129" s="160"/>
      <c r="F129" s="136"/>
      <c r="G129" s="136"/>
      <c r="H129" s="4" t="s">
        <v>46</v>
      </c>
      <c r="I129" s="19">
        <v>12</v>
      </c>
      <c r="J129" s="27">
        <v>1</v>
      </c>
      <c r="K129" s="27">
        <v>1</v>
      </c>
      <c r="L129" s="27">
        <v>1</v>
      </c>
      <c r="M129" s="27">
        <v>1</v>
      </c>
      <c r="N129" s="27">
        <v>1</v>
      </c>
      <c r="O129" s="27">
        <v>1</v>
      </c>
      <c r="P129" s="27">
        <v>1</v>
      </c>
      <c r="Q129" s="27">
        <v>1</v>
      </c>
      <c r="R129" s="27">
        <v>1</v>
      </c>
      <c r="S129" s="27">
        <v>1</v>
      </c>
      <c r="T129" s="27">
        <v>1</v>
      </c>
      <c r="U129" s="27">
        <v>1</v>
      </c>
      <c r="V129" s="27">
        <v>1</v>
      </c>
      <c r="W129" s="27">
        <v>1</v>
      </c>
      <c r="X129" s="27">
        <v>1</v>
      </c>
      <c r="Y129" s="27">
        <v>1</v>
      </c>
      <c r="Z129" s="27">
        <v>1</v>
      </c>
      <c r="AA129" s="27">
        <v>1</v>
      </c>
      <c r="AB129" s="27">
        <v>1</v>
      </c>
      <c r="AC129" s="27">
        <v>1</v>
      </c>
      <c r="AD129" s="27">
        <v>1</v>
      </c>
      <c r="AE129" s="27">
        <v>1</v>
      </c>
      <c r="AF129" s="27">
        <v>1</v>
      </c>
      <c r="AG129" s="27">
        <v>1</v>
      </c>
      <c r="AH129" s="27">
        <f t="shared" si="3"/>
        <v>12</v>
      </c>
      <c r="AI129" s="27">
        <f t="shared" si="4"/>
        <v>100</v>
      </c>
      <c r="AJ129" s="27"/>
      <c r="AK129" s="125"/>
      <c r="AL129" s="126"/>
      <c r="AM129" s="127"/>
    </row>
    <row r="130" spans="1:39" ht="26.25" customHeight="1" x14ac:dyDescent="0.25">
      <c r="A130" s="202"/>
      <c r="B130" s="163"/>
      <c r="C130" s="163"/>
      <c r="D130" s="218"/>
      <c r="E130" s="160"/>
      <c r="F130" s="136"/>
      <c r="G130" s="136"/>
      <c r="H130" s="2" t="s">
        <v>47</v>
      </c>
      <c r="I130" s="19">
        <v>12</v>
      </c>
      <c r="J130" s="27">
        <v>1</v>
      </c>
      <c r="K130" s="27">
        <v>1</v>
      </c>
      <c r="L130" s="27">
        <v>1</v>
      </c>
      <c r="M130" s="27">
        <v>1</v>
      </c>
      <c r="N130" s="27">
        <v>1</v>
      </c>
      <c r="O130" s="27">
        <v>1</v>
      </c>
      <c r="P130" s="27">
        <v>1</v>
      </c>
      <c r="Q130" s="27">
        <v>1</v>
      </c>
      <c r="R130" s="27">
        <v>1</v>
      </c>
      <c r="S130" s="27">
        <v>1</v>
      </c>
      <c r="T130" s="27">
        <v>1</v>
      </c>
      <c r="U130" s="27">
        <v>1</v>
      </c>
      <c r="V130" s="27">
        <v>1</v>
      </c>
      <c r="W130" s="27">
        <v>1</v>
      </c>
      <c r="X130" s="27">
        <v>1</v>
      </c>
      <c r="Y130" s="27">
        <v>1</v>
      </c>
      <c r="Z130" s="27">
        <v>1</v>
      </c>
      <c r="AA130" s="27">
        <v>1</v>
      </c>
      <c r="AB130" s="27">
        <v>1</v>
      </c>
      <c r="AC130" s="27">
        <v>1</v>
      </c>
      <c r="AD130" s="27">
        <v>1</v>
      </c>
      <c r="AE130" s="27">
        <v>1</v>
      </c>
      <c r="AF130" s="27">
        <v>1</v>
      </c>
      <c r="AG130" s="27">
        <v>1</v>
      </c>
      <c r="AH130" s="27">
        <f t="shared" si="3"/>
        <v>12</v>
      </c>
      <c r="AI130" s="27">
        <f t="shared" si="4"/>
        <v>100</v>
      </c>
      <c r="AJ130" s="27"/>
      <c r="AK130" s="125"/>
      <c r="AL130" s="126"/>
      <c r="AM130" s="127"/>
    </row>
    <row r="131" spans="1:39" ht="24.75" customHeight="1" x14ac:dyDescent="0.25">
      <c r="A131" s="202"/>
      <c r="B131" s="163"/>
      <c r="C131" s="163"/>
      <c r="D131" s="218"/>
      <c r="E131" s="160"/>
      <c r="F131" s="136"/>
      <c r="G131" s="136"/>
      <c r="H131" s="2" t="s">
        <v>48</v>
      </c>
      <c r="I131" s="19">
        <v>12</v>
      </c>
      <c r="J131" s="27">
        <v>1</v>
      </c>
      <c r="K131" s="27">
        <v>1</v>
      </c>
      <c r="L131" s="27">
        <v>1</v>
      </c>
      <c r="M131" s="27">
        <v>1</v>
      </c>
      <c r="N131" s="27">
        <v>1</v>
      </c>
      <c r="O131" s="27">
        <v>1</v>
      </c>
      <c r="P131" s="27">
        <v>1</v>
      </c>
      <c r="Q131" s="27">
        <v>1</v>
      </c>
      <c r="R131" s="27">
        <v>1</v>
      </c>
      <c r="S131" s="27">
        <v>1</v>
      </c>
      <c r="T131" s="27">
        <v>1</v>
      </c>
      <c r="U131" s="27">
        <v>1</v>
      </c>
      <c r="V131" s="27">
        <v>1</v>
      </c>
      <c r="W131" s="27">
        <v>1</v>
      </c>
      <c r="X131" s="27">
        <v>1</v>
      </c>
      <c r="Y131" s="27">
        <v>1</v>
      </c>
      <c r="Z131" s="27">
        <v>1</v>
      </c>
      <c r="AA131" s="27">
        <v>1</v>
      </c>
      <c r="AB131" s="27">
        <v>1</v>
      </c>
      <c r="AC131" s="27">
        <v>1</v>
      </c>
      <c r="AD131" s="27">
        <v>1</v>
      </c>
      <c r="AE131" s="27">
        <v>1</v>
      </c>
      <c r="AF131" s="27">
        <v>1</v>
      </c>
      <c r="AG131" s="27">
        <v>1</v>
      </c>
      <c r="AH131" s="27">
        <f t="shared" si="3"/>
        <v>12</v>
      </c>
      <c r="AI131" s="27">
        <f t="shared" si="4"/>
        <v>100</v>
      </c>
      <c r="AJ131" s="27"/>
      <c r="AK131" s="125"/>
      <c r="AL131" s="126"/>
      <c r="AM131" s="127"/>
    </row>
    <row r="132" spans="1:39" ht="24" customHeight="1" x14ac:dyDescent="0.25">
      <c r="A132" s="202"/>
      <c r="B132" s="163"/>
      <c r="C132" s="163"/>
      <c r="D132" s="218"/>
      <c r="E132" s="160"/>
      <c r="F132" s="136"/>
      <c r="G132" s="136"/>
      <c r="H132" s="4" t="s">
        <v>49</v>
      </c>
      <c r="I132" s="19">
        <v>12</v>
      </c>
      <c r="J132" s="27">
        <v>1</v>
      </c>
      <c r="K132" s="27">
        <v>1</v>
      </c>
      <c r="L132" s="27">
        <v>1</v>
      </c>
      <c r="M132" s="27">
        <v>1</v>
      </c>
      <c r="N132" s="27">
        <v>1</v>
      </c>
      <c r="O132" s="27">
        <v>1</v>
      </c>
      <c r="P132" s="27">
        <v>1</v>
      </c>
      <c r="Q132" s="27">
        <v>1</v>
      </c>
      <c r="R132" s="27">
        <v>1</v>
      </c>
      <c r="S132" s="27">
        <v>1</v>
      </c>
      <c r="T132" s="27">
        <v>1</v>
      </c>
      <c r="U132" s="27">
        <v>1</v>
      </c>
      <c r="V132" s="27">
        <v>1</v>
      </c>
      <c r="W132" s="27">
        <v>1</v>
      </c>
      <c r="X132" s="27">
        <v>1</v>
      </c>
      <c r="Y132" s="27">
        <v>1</v>
      </c>
      <c r="Z132" s="27">
        <v>1</v>
      </c>
      <c r="AA132" s="27">
        <v>1</v>
      </c>
      <c r="AB132" s="27">
        <v>1</v>
      </c>
      <c r="AC132" s="27">
        <v>1</v>
      </c>
      <c r="AD132" s="27">
        <v>1</v>
      </c>
      <c r="AE132" s="27">
        <v>1</v>
      </c>
      <c r="AF132" s="27">
        <v>1</v>
      </c>
      <c r="AG132" s="27">
        <v>1</v>
      </c>
      <c r="AH132" s="27">
        <f t="shared" si="3"/>
        <v>12</v>
      </c>
      <c r="AI132" s="27">
        <f t="shared" si="4"/>
        <v>100</v>
      </c>
      <c r="AJ132" s="27"/>
      <c r="AK132" s="125"/>
      <c r="AL132" s="126"/>
      <c r="AM132" s="127"/>
    </row>
    <row r="133" spans="1:39" ht="22.5" customHeight="1" x14ac:dyDescent="0.25">
      <c r="A133" s="202"/>
      <c r="B133" s="163"/>
      <c r="C133" s="163"/>
      <c r="D133" s="218"/>
      <c r="E133" s="160"/>
      <c r="F133" s="136"/>
      <c r="G133" s="136"/>
      <c r="H133" s="4" t="s">
        <v>50</v>
      </c>
      <c r="I133" s="19">
        <v>12</v>
      </c>
      <c r="J133" s="27">
        <v>1</v>
      </c>
      <c r="K133" s="27">
        <v>1</v>
      </c>
      <c r="L133" s="27">
        <v>1</v>
      </c>
      <c r="M133" s="27">
        <v>1</v>
      </c>
      <c r="N133" s="27">
        <v>1</v>
      </c>
      <c r="O133" s="27">
        <v>1</v>
      </c>
      <c r="P133" s="27">
        <v>1</v>
      </c>
      <c r="Q133" s="27">
        <v>1</v>
      </c>
      <c r="R133" s="27">
        <v>1</v>
      </c>
      <c r="S133" s="27">
        <v>1</v>
      </c>
      <c r="T133" s="27">
        <v>1</v>
      </c>
      <c r="U133" s="27">
        <v>1</v>
      </c>
      <c r="V133" s="27">
        <v>1</v>
      </c>
      <c r="W133" s="27">
        <v>1</v>
      </c>
      <c r="X133" s="27">
        <v>1</v>
      </c>
      <c r="Y133" s="27">
        <v>1</v>
      </c>
      <c r="Z133" s="27">
        <v>1</v>
      </c>
      <c r="AA133" s="27">
        <v>1</v>
      </c>
      <c r="AB133" s="27">
        <v>1</v>
      </c>
      <c r="AC133" s="27">
        <v>1</v>
      </c>
      <c r="AD133" s="27">
        <v>1</v>
      </c>
      <c r="AE133" s="27">
        <v>1</v>
      </c>
      <c r="AF133" s="27">
        <v>1</v>
      </c>
      <c r="AG133" s="27">
        <v>1</v>
      </c>
      <c r="AH133" s="27">
        <f t="shared" si="3"/>
        <v>12</v>
      </c>
      <c r="AI133" s="27">
        <f t="shared" si="4"/>
        <v>100</v>
      </c>
      <c r="AJ133" s="27"/>
      <c r="AK133" s="125"/>
      <c r="AL133" s="126"/>
      <c r="AM133" s="127"/>
    </row>
    <row r="134" spans="1:39" ht="22.5" customHeight="1" x14ac:dyDescent="0.25">
      <c r="A134" s="202"/>
      <c r="B134" s="163"/>
      <c r="C134" s="163"/>
      <c r="D134" s="218"/>
      <c r="E134" s="160"/>
      <c r="F134" s="136"/>
      <c r="G134" s="136"/>
      <c r="H134" s="4" t="s">
        <v>51</v>
      </c>
      <c r="I134" s="19">
        <v>12</v>
      </c>
      <c r="J134" s="27">
        <v>1</v>
      </c>
      <c r="K134" s="27">
        <v>1</v>
      </c>
      <c r="L134" s="27">
        <v>1</v>
      </c>
      <c r="M134" s="27">
        <v>1</v>
      </c>
      <c r="N134" s="27">
        <v>1</v>
      </c>
      <c r="O134" s="27">
        <v>1</v>
      </c>
      <c r="P134" s="27">
        <v>1</v>
      </c>
      <c r="Q134" s="27">
        <v>1</v>
      </c>
      <c r="R134" s="27">
        <v>1</v>
      </c>
      <c r="S134" s="27">
        <v>1</v>
      </c>
      <c r="T134" s="27">
        <v>1</v>
      </c>
      <c r="U134" s="27">
        <v>1</v>
      </c>
      <c r="V134" s="27">
        <v>1</v>
      </c>
      <c r="W134" s="27">
        <v>1</v>
      </c>
      <c r="X134" s="27">
        <v>1</v>
      </c>
      <c r="Y134" s="27">
        <v>1</v>
      </c>
      <c r="Z134" s="27">
        <v>1</v>
      </c>
      <c r="AA134" s="27">
        <v>1</v>
      </c>
      <c r="AB134" s="27">
        <v>1</v>
      </c>
      <c r="AC134" s="27">
        <v>1</v>
      </c>
      <c r="AD134" s="27">
        <v>1</v>
      </c>
      <c r="AE134" s="27">
        <v>1</v>
      </c>
      <c r="AF134" s="27">
        <v>1</v>
      </c>
      <c r="AG134" s="27">
        <v>1</v>
      </c>
      <c r="AH134" s="27">
        <f t="shared" si="3"/>
        <v>12</v>
      </c>
      <c r="AI134" s="27">
        <f t="shared" si="4"/>
        <v>100</v>
      </c>
      <c r="AJ134" s="27"/>
      <c r="AK134" s="125"/>
      <c r="AL134" s="126"/>
      <c r="AM134" s="127"/>
    </row>
    <row r="135" spans="1:39" ht="29.25" customHeight="1" x14ac:dyDescent="0.25">
      <c r="A135" s="202"/>
      <c r="B135" s="163"/>
      <c r="C135" s="163"/>
      <c r="D135" s="218"/>
      <c r="E135" s="159"/>
      <c r="F135" s="137"/>
      <c r="G135" s="137"/>
      <c r="H135" s="2" t="s">
        <v>52</v>
      </c>
      <c r="I135" s="19">
        <v>12</v>
      </c>
      <c r="J135" s="27">
        <v>1</v>
      </c>
      <c r="K135" s="27">
        <v>1</v>
      </c>
      <c r="L135" s="27">
        <v>1</v>
      </c>
      <c r="M135" s="27">
        <v>1</v>
      </c>
      <c r="N135" s="27">
        <v>1</v>
      </c>
      <c r="O135" s="27">
        <v>1</v>
      </c>
      <c r="P135" s="27">
        <v>1</v>
      </c>
      <c r="Q135" s="27">
        <v>1</v>
      </c>
      <c r="R135" s="27">
        <v>1</v>
      </c>
      <c r="S135" s="27">
        <v>1</v>
      </c>
      <c r="T135" s="27">
        <v>1</v>
      </c>
      <c r="U135" s="27">
        <v>1</v>
      </c>
      <c r="V135" s="27">
        <v>1</v>
      </c>
      <c r="W135" s="27">
        <v>1</v>
      </c>
      <c r="X135" s="27">
        <v>1</v>
      </c>
      <c r="Y135" s="27">
        <v>1</v>
      </c>
      <c r="Z135" s="27">
        <v>1</v>
      </c>
      <c r="AA135" s="27">
        <v>1</v>
      </c>
      <c r="AB135" s="27">
        <v>1</v>
      </c>
      <c r="AC135" s="27">
        <v>1</v>
      </c>
      <c r="AD135" s="27">
        <v>1</v>
      </c>
      <c r="AE135" s="27">
        <v>1</v>
      </c>
      <c r="AF135" s="27">
        <v>1</v>
      </c>
      <c r="AG135" s="27">
        <v>1</v>
      </c>
      <c r="AH135" s="27">
        <f t="shared" si="3"/>
        <v>12</v>
      </c>
      <c r="AI135" s="27">
        <f t="shared" si="4"/>
        <v>100</v>
      </c>
      <c r="AJ135" s="27"/>
      <c r="AK135" s="125"/>
      <c r="AL135" s="126"/>
      <c r="AM135" s="127"/>
    </row>
    <row r="136" spans="1:39" ht="36.75" customHeight="1" x14ac:dyDescent="0.25">
      <c r="A136" s="202"/>
      <c r="B136" s="163"/>
      <c r="C136" s="163"/>
      <c r="D136" s="218"/>
      <c r="E136" s="158">
        <v>60</v>
      </c>
      <c r="F136" s="135" t="s">
        <v>59</v>
      </c>
      <c r="G136" s="122" t="s">
        <v>374</v>
      </c>
      <c r="H136" s="2" t="s">
        <v>60</v>
      </c>
      <c r="I136" s="19">
        <v>3</v>
      </c>
      <c r="J136" s="27">
        <v>1</v>
      </c>
      <c r="K136" s="27">
        <v>1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1</v>
      </c>
      <c r="Y136" s="27">
        <v>1</v>
      </c>
      <c r="Z136" s="27">
        <v>1</v>
      </c>
      <c r="AA136" s="27">
        <v>1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f t="shared" ref="AH136:AH199" si="5">SUM(K136+M136+O136+Q136+S136+U136+W136+Y136+AA136+AC136+AE136+AG136)</f>
        <v>3</v>
      </c>
      <c r="AI136" s="27">
        <f t="shared" ref="AI136:AI199" si="6">SUM(AH136/I136)*100</f>
        <v>100</v>
      </c>
      <c r="AJ136" s="27"/>
      <c r="AK136" s="152" t="s">
        <v>372</v>
      </c>
      <c r="AL136" s="153"/>
      <c r="AM136" s="154"/>
    </row>
    <row r="137" spans="1:39" ht="20.25" customHeight="1" x14ac:dyDescent="0.25">
      <c r="A137" s="202"/>
      <c r="B137" s="163"/>
      <c r="C137" s="163"/>
      <c r="D137" s="218"/>
      <c r="E137" s="159"/>
      <c r="F137" s="137"/>
      <c r="G137" s="123"/>
      <c r="H137" s="2" t="s">
        <v>61</v>
      </c>
      <c r="I137" s="19">
        <v>1</v>
      </c>
      <c r="J137" s="27">
        <v>1</v>
      </c>
      <c r="K137" s="27">
        <v>1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f t="shared" si="5"/>
        <v>1</v>
      </c>
      <c r="AI137" s="27">
        <f t="shared" si="6"/>
        <v>100</v>
      </c>
      <c r="AJ137" s="27"/>
      <c r="AK137" s="125"/>
      <c r="AL137" s="126"/>
      <c r="AM137" s="127"/>
    </row>
    <row r="138" spans="1:39" ht="18" customHeight="1" x14ac:dyDescent="0.25">
      <c r="A138" s="202"/>
      <c r="B138" s="163"/>
      <c r="C138" s="163"/>
      <c r="D138" s="157" t="s">
        <v>323</v>
      </c>
      <c r="E138" s="204">
        <v>61</v>
      </c>
      <c r="F138" s="196" t="s">
        <v>331</v>
      </c>
      <c r="G138" s="196" t="s">
        <v>332</v>
      </c>
      <c r="H138" s="15" t="s">
        <v>33</v>
      </c>
      <c r="I138" s="30">
        <v>1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1</v>
      </c>
      <c r="AA138" s="28">
        <v>1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f t="shared" si="5"/>
        <v>1</v>
      </c>
      <c r="AI138" s="28">
        <f t="shared" si="6"/>
        <v>100</v>
      </c>
      <c r="AJ138" s="28" t="s">
        <v>376</v>
      </c>
      <c r="AK138" s="95"/>
      <c r="AL138" s="96"/>
      <c r="AM138" s="97"/>
    </row>
    <row r="139" spans="1:39" ht="18" customHeight="1" x14ac:dyDescent="0.25">
      <c r="A139" s="202"/>
      <c r="B139" s="163"/>
      <c r="C139" s="163"/>
      <c r="D139" s="157"/>
      <c r="E139" s="204"/>
      <c r="F139" s="196"/>
      <c r="G139" s="196"/>
      <c r="H139" s="15" t="s">
        <v>308</v>
      </c>
      <c r="I139" s="30">
        <v>1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1</v>
      </c>
      <c r="AA139" s="28">
        <v>1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f t="shared" si="5"/>
        <v>1</v>
      </c>
      <c r="AI139" s="28">
        <f t="shared" si="6"/>
        <v>100</v>
      </c>
      <c r="AJ139" s="28" t="s">
        <v>376</v>
      </c>
      <c r="AK139" s="95"/>
      <c r="AL139" s="96"/>
      <c r="AM139" s="97"/>
    </row>
    <row r="140" spans="1:39" ht="18" customHeight="1" x14ac:dyDescent="0.25">
      <c r="A140" s="202"/>
      <c r="B140" s="163"/>
      <c r="C140" s="163"/>
      <c r="D140" s="157"/>
      <c r="E140" s="162"/>
      <c r="F140" s="197"/>
      <c r="G140" s="197"/>
      <c r="H140" s="15" t="s">
        <v>34</v>
      </c>
      <c r="I140" s="30">
        <v>1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1</v>
      </c>
      <c r="AE140" s="28">
        <v>1</v>
      </c>
      <c r="AF140" s="28">
        <v>0</v>
      </c>
      <c r="AG140" s="28">
        <v>0</v>
      </c>
      <c r="AH140" s="28">
        <f t="shared" si="5"/>
        <v>1</v>
      </c>
      <c r="AI140" s="28">
        <f t="shared" si="6"/>
        <v>100</v>
      </c>
      <c r="AJ140" s="28" t="s">
        <v>376</v>
      </c>
      <c r="AK140" s="95"/>
      <c r="AL140" s="96"/>
      <c r="AM140" s="97"/>
    </row>
    <row r="141" spans="1:39" ht="24.75" customHeight="1" x14ac:dyDescent="0.25">
      <c r="A141" s="202"/>
      <c r="B141" s="163"/>
      <c r="C141" s="163"/>
      <c r="D141" s="157"/>
      <c r="E141" s="45">
        <v>62</v>
      </c>
      <c r="F141" s="15" t="s">
        <v>38</v>
      </c>
      <c r="G141" s="15" t="s">
        <v>39</v>
      </c>
      <c r="H141" s="16" t="s">
        <v>40</v>
      </c>
      <c r="I141" s="30">
        <v>4</v>
      </c>
      <c r="J141" s="28">
        <v>1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1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1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1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f t="shared" si="5"/>
        <v>0</v>
      </c>
      <c r="AI141" s="28">
        <f t="shared" si="6"/>
        <v>0</v>
      </c>
      <c r="AJ141" s="36" t="s">
        <v>379</v>
      </c>
      <c r="AK141" s="128"/>
      <c r="AL141" s="129"/>
      <c r="AM141" s="130"/>
    </row>
    <row r="142" spans="1:39" ht="19.5" customHeight="1" x14ac:dyDescent="0.25">
      <c r="A142" s="202"/>
      <c r="B142" s="163"/>
      <c r="C142" s="163"/>
      <c r="D142" s="157"/>
      <c r="E142" s="161">
        <v>63</v>
      </c>
      <c r="F142" s="195" t="s">
        <v>72</v>
      </c>
      <c r="G142" s="181" t="s">
        <v>73</v>
      </c>
      <c r="H142" s="16" t="s">
        <v>74</v>
      </c>
      <c r="I142" s="30">
        <v>24</v>
      </c>
      <c r="J142" s="28">
        <v>2</v>
      </c>
      <c r="K142" s="28">
        <v>2</v>
      </c>
      <c r="L142" s="28">
        <v>2</v>
      </c>
      <c r="M142" s="28">
        <v>2</v>
      </c>
      <c r="N142" s="28">
        <v>2</v>
      </c>
      <c r="O142" s="28">
        <v>2</v>
      </c>
      <c r="P142" s="28">
        <v>2</v>
      </c>
      <c r="Q142" s="28">
        <v>2</v>
      </c>
      <c r="R142" s="28">
        <v>2</v>
      </c>
      <c r="S142" s="28">
        <v>2</v>
      </c>
      <c r="T142" s="28">
        <v>2</v>
      </c>
      <c r="U142" s="28">
        <v>2</v>
      </c>
      <c r="V142" s="28">
        <v>2</v>
      </c>
      <c r="W142" s="28">
        <v>2</v>
      </c>
      <c r="X142" s="28">
        <v>2</v>
      </c>
      <c r="Y142" s="28">
        <v>2</v>
      </c>
      <c r="Z142" s="28">
        <v>2</v>
      </c>
      <c r="AA142" s="28">
        <v>2</v>
      </c>
      <c r="AB142" s="28">
        <v>2</v>
      </c>
      <c r="AC142" s="28">
        <v>2</v>
      </c>
      <c r="AD142" s="28">
        <v>2</v>
      </c>
      <c r="AE142" s="28">
        <v>2</v>
      </c>
      <c r="AF142" s="28">
        <v>2</v>
      </c>
      <c r="AG142" s="28">
        <v>2</v>
      </c>
      <c r="AH142" s="28">
        <f t="shared" si="5"/>
        <v>24</v>
      </c>
      <c r="AI142" s="28">
        <f t="shared" si="6"/>
        <v>100</v>
      </c>
      <c r="AJ142" s="28" t="s">
        <v>376</v>
      </c>
      <c r="AK142" s="95"/>
      <c r="AL142" s="96"/>
      <c r="AM142" s="97"/>
    </row>
    <row r="143" spans="1:39" ht="18" customHeight="1" x14ac:dyDescent="0.25">
      <c r="A143" s="202"/>
      <c r="B143" s="163"/>
      <c r="C143" s="163"/>
      <c r="D143" s="157"/>
      <c r="E143" s="162"/>
      <c r="F143" s="197"/>
      <c r="G143" s="183"/>
      <c r="H143" s="16" t="s">
        <v>75</v>
      </c>
      <c r="I143" s="30">
        <v>24</v>
      </c>
      <c r="J143" s="28">
        <v>2</v>
      </c>
      <c r="K143" s="28">
        <v>2</v>
      </c>
      <c r="L143" s="28">
        <v>2</v>
      </c>
      <c r="M143" s="28">
        <v>2</v>
      </c>
      <c r="N143" s="28">
        <v>2</v>
      </c>
      <c r="O143" s="28">
        <v>2</v>
      </c>
      <c r="P143" s="28">
        <v>2</v>
      </c>
      <c r="Q143" s="28">
        <v>2</v>
      </c>
      <c r="R143" s="28">
        <v>2</v>
      </c>
      <c r="S143" s="28">
        <v>2</v>
      </c>
      <c r="T143" s="28">
        <v>2</v>
      </c>
      <c r="U143" s="28">
        <v>2</v>
      </c>
      <c r="V143" s="28">
        <v>2</v>
      </c>
      <c r="W143" s="28">
        <v>2</v>
      </c>
      <c r="X143" s="28">
        <v>2</v>
      </c>
      <c r="Y143" s="28">
        <v>2</v>
      </c>
      <c r="Z143" s="28">
        <v>2</v>
      </c>
      <c r="AA143" s="28">
        <v>2</v>
      </c>
      <c r="AB143" s="28">
        <v>2</v>
      </c>
      <c r="AC143" s="28">
        <v>2</v>
      </c>
      <c r="AD143" s="28">
        <v>2</v>
      </c>
      <c r="AE143" s="28">
        <v>2</v>
      </c>
      <c r="AF143" s="28">
        <v>2</v>
      </c>
      <c r="AG143" s="28">
        <v>2</v>
      </c>
      <c r="AH143" s="28">
        <f t="shared" si="5"/>
        <v>24</v>
      </c>
      <c r="AI143" s="28">
        <f t="shared" si="6"/>
        <v>100</v>
      </c>
      <c r="AJ143" s="28" t="s">
        <v>376</v>
      </c>
      <c r="AK143" s="95"/>
      <c r="AL143" s="96"/>
      <c r="AM143" s="97"/>
    </row>
    <row r="144" spans="1:39" ht="27" customHeight="1" x14ac:dyDescent="0.25">
      <c r="A144" s="202"/>
      <c r="B144" s="163"/>
      <c r="C144" s="163"/>
      <c r="D144" s="157"/>
      <c r="E144" s="54">
        <v>64</v>
      </c>
      <c r="F144" s="58" t="s">
        <v>76</v>
      </c>
      <c r="G144" s="56" t="s">
        <v>77</v>
      </c>
      <c r="H144" s="16" t="s">
        <v>78</v>
      </c>
      <c r="I144" s="30">
        <v>25</v>
      </c>
      <c r="J144" s="28">
        <v>2</v>
      </c>
      <c r="K144" s="28">
        <v>2</v>
      </c>
      <c r="L144" s="28">
        <v>2</v>
      </c>
      <c r="M144" s="28">
        <v>2</v>
      </c>
      <c r="N144" s="28">
        <v>2</v>
      </c>
      <c r="O144" s="28">
        <v>2</v>
      </c>
      <c r="P144" s="28">
        <v>2</v>
      </c>
      <c r="Q144" s="28">
        <v>2</v>
      </c>
      <c r="R144" s="28">
        <v>2</v>
      </c>
      <c r="S144" s="28">
        <v>2</v>
      </c>
      <c r="T144" s="28">
        <v>2</v>
      </c>
      <c r="U144" s="28">
        <v>2</v>
      </c>
      <c r="V144" s="28">
        <v>2</v>
      </c>
      <c r="W144" s="28">
        <v>2</v>
      </c>
      <c r="X144" s="28">
        <v>2</v>
      </c>
      <c r="Y144" s="28">
        <v>2</v>
      </c>
      <c r="Z144" s="28">
        <v>2</v>
      </c>
      <c r="AA144" s="28">
        <v>2</v>
      </c>
      <c r="AB144" s="28">
        <v>2</v>
      </c>
      <c r="AC144" s="28">
        <v>2</v>
      </c>
      <c r="AD144" s="28">
        <v>2</v>
      </c>
      <c r="AE144" s="28">
        <v>2</v>
      </c>
      <c r="AF144" s="28">
        <v>3</v>
      </c>
      <c r="AG144" s="28">
        <v>3</v>
      </c>
      <c r="AH144" s="28">
        <f t="shared" si="5"/>
        <v>25</v>
      </c>
      <c r="AI144" s="28">
        <f t="shared" si="6"/>
        <v>100</v>
      </c>
      <c r="AJ144" s="28" t="s">
        <v>376</v>
      </c>
      <c r="AK144" s="95"/>
      <c r="AL144" s="96"/>
      <c r="AM144" s="97"/>
    </row>
    <row r="145" spans="1:39" ht="26.25" customHeight="1" x14ac:dyDescent="0.25">
      <c r="A145" s="202"/>
      <c r="B145" s="163"/>
      <c r="C145" s="163"/>
      <c r="D145" s="203"/>
      <c r="E145" s="54">
        <v>65</v>
      </c>
      <c r="F145" s="58" t="s">
        <v>79</v>
      </c>
      <c r="G145" s="56" t="s">
        <v>80</v>
      </c>
      <c r="H145" s="16" t="s">
        <v>81</v>
      </c>
      <c r="I145" s="30">
        <v>1</v>
      </c>
      <c r="J145" s="28">
        <v>0</v>
      </c>
      <c r="K145" s="28">
        <v>0</v>
      </c>
      <c r="L145" s="28">
        <v>1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f t="shared" si="5"/>
        <v>0</v>
      </c>
      <c r="AI145" s="28">
        <f t="shared" si="6"/>
        <v>0</v>
      </c>
      <c r="AJ145" s="28" t="s">
        <v>380</v>
      </c>
      <c r="AK145" s="231"/>
      <c r="AL145" s="232"/>
      <c r="AM145" s="233"/>
    </row>
    <row r="146" spans="1:39" ht="20.25" customHeight="1" x14ac:dyDescent="0.25">
      <c r="A146" s="202"/>
      <c r="B146" s="163"/>
      <c r="C146" s="163"/>
      <c r="D146" s="164" t="s">
        <v>324</v>
      </c>
      <c r="E146" s="158">
        <v>66</v>
      </c>
      <c r="F146" s="122" t="s">
        <v>356</v>
      </c>
      <c r="G146" s="122" t="s">
        <v>362</v>
      </c>
      <c r="H146" s="1" t="s">
        <v>283</v>
      </c>
      <c r="I146" s="19">
        <v>26</v>
      </c>
      <c r="J146" s="27">
        <v>2</v>
      </c>
      <c r="K146" s="27">
        <v>2</v>
      </c>
      <c r="L146" s="27">
        <v>2</v>
      </c>
      <c r="M146" s="27">
        <v>2</v>
      </c>
      <c r="N146" s="27">
        <v>2</v>
      </c>
      <c r="O146" s="27">
        <v>3</v>
      </c>
      <c r="P146" s="27">
        <v>2</v>
      </c>
      <c r="Q146" s="27">
        <v>2</v>
      </c>
      <c r="R146" s="27">
        <v>2</v>
      </c>
      <c r="S146" s="27">
        <v>2</v>
      </c>
      <c r="T146" s="27">
        <v>2</v>
      </c>
      <c r="U146" s="27">
        <v>2</v>
      </c>
      <c r="V146" s="27">
        <v>1</v>
      </c>
      <c r="W146" s="27">
        <v>1</v>
      </c>
      <c r="X146" s="27">
        <v>2</v>
      </c>
      <c r="Y146" s="27">
        <v>2</v>
      </c>
      <c r="Z146" s="27">
        <v>3</v>
      </c>
      <c r="AA146" s="27">
        <v>3</v>
      </c>
      <c r="AB146" s="27">
        <v>3</v>
      </c>
      <c r="AC146" s="27">
        <v>3</v>
      </c>
      <c r="AD146" s="27">
        <v>3</v>
      </c>
      <c r="AE146" s="27">
        <v>3</v>
      </c>
      <c r="AF146" s="27">
        <v>2</v>
      </c>
      <c r="AG146" s="27">
        <v>2</v>
      </c>
      <c r="AH146" s="27">
        <f t="shared" si="5"/>
        <v>27</v>
      </c>
      <c r="AI146" s="27">
        <f t="shared" si="6"/>
        <v>103.84615384615385</v>
      </c>
      <c r="AJ146" s="27" t="s">
        <v>378</v>
      </c>
      <c r="AK146" s="113"/>
      <c r="AL146" s="114"/>
      <c r="AM146" s="115"/>
    </row>
    <row r="147" spans="1:39" ht="21" customHeight="1" x14ac:dyDescent="0.25">
      <c r="A147" s="202"/>
      <c r="B147" s="163"/>
      <c r="C147" s="163"/>
      <c r="D147" s="165"/>
      <c r="E147" s="160"/>
      <c r="F147" s="124"/>
      <c r="G147" s="124"/>
      <c r="H147" s="1" t="s">
        <v>284</v>
      </c>
      <c r="I147" s="19">
        <v>24</v>
      </c>
      <c r="J147" s="27">
        <v>2</v>
      </c>
      <c r="K147" s="27">
        <v>3</v>
      </c>
      <c r="L147" s="27">
        <v>2</v>
      </c>
      <c r="M147" s="27">
        <v>2</v>
      </c>
      <c r="N147" s="27">
        <v>2</v>
      </c>
      <c r="O147" s="27">
        <v>3</v>
      </c>
      <c r="P147" s="27">
        <v>2</v>
      </c>
      <c r="Q147" s="27">
        <v>2</v>
      </c>
      <c r="R147" s="27">
        <v>2</v>
      </c>
      <c r="S147" s="27">
        <v>2</v>
      </c>
      <c r="T147" s="27">
        <v>2</v>
      </c>
      <c r="U147" s="27">
        <v>2</v>
      </c>
      <c r="V147" s="27">
        <v>2</v>
      </c>
      <c r="W147" s="27">
        <v>2</v>
      </c>
      <c r="X147" s="27">
        <v>2</v>
      </c>
      <c r="Y147" s="27">
        <v>2</v>
      </c>
      <c r="Z147" s="27">
        <v>2</v>
      </c>
      <c r="AA147" s="27">
        <v>3</v>
      </c>
      <c r="AB147" s="27">
        <v>2</v>
      </c>
      <c r="AC147" s="27">
        <v>2</v>
      </c>
      <c r="AD147" s="27">
        <v>2</v>
      </c>
      <c r="AE147" s="27">
        <v>2</v>
      </c>
      <c r="AF147" s="27">
        <v>2</v>
      </c>
      <c r="AG147" s="27">
        <v>2</v>
      </c>
      <c r="AH147" s="27">
        <f t="shared" si="5"/>
        <v>27</v>
      </c>
      <c r="AI147" s="27">
        <f t="shared" si="6"/>
        <v>112.5</v>
      </c>
      <c r="AJ147" s="27" t="s">
        <v>378</v>
      </c>
      <c r="AK147" s="113"/>
      <c r="AL147" s="114"/>
      <c r="AM147" s="115"/>
    </row>
    <row r="148" spans="1:39" ht="18.75" customHeight="1" x14ac:dyDescent="0.25">
      <c r="A148" s="202"/>
      <c r="B148" s="163"/>
      <c r="C148" s="163"/>
      <c r="D148" s="165"/>
      <c r="E148" s="160"/>
      <c r="F148" s="124"/>
      <c r="G148" s="124"/>
      <c r="H148" s="1" t="s">
        <v>285</v>
      </c>
      <c r="I148" s="19">
        <v>12</v>
      </c>
      <c r="J148" s="27">
        <v>1</v>
      </c>
      <c r="K148" s="27">
        <v>1</v>
      </c>
      <c r="L148" s="27">
        <v>1</v>
      </c>
      <c r="M148" s="27">
        <v>1</v>
      </c>
      <c r="N148" s="27">
        <v>1</v>
      </c>
      <c r="O148" s="27">
        <v>1</v>
      </c>
      <c r="P148" s="27">
        <v>1</v>
      </c>
      <c r="Q148" s="27">
        <v>1</v>
      </c>
      <c r="R148" s="27">
        <v>1</v>
      </c>
      <c r="S148" s="27">
        <v>1</v>
      </c>
      <c r="T148" s="27">
        <v>1</v>
      </c>
      <c r="U148" s="27">
        <v>2</v>
      </c>
      <c r="V148" s="27">
        <v>1</v>
      </c>
      <c r="W148" s="27">
        <v>1</v>
      </c>
      <c r="X148" s="27">
        <v>1</v>
      </c>
      <c r="Y148" s="27">
        <v>1</v>
      </c>
      <c r="Z148" s="27">
        <v>1</v>
      </c>
      <c r="AA148" s="27">
        <v>2</v>
      </c>
      <c r="AB148" s="27">
        <v>1</v>
      </c>
      <c r="AC148" s="27">
        <v>1</v>
      </c>
      <c r="AD148" s="27">
        <v>1</v>
      </c>
      <c r="AE148" s="27">
        <v>1</v>
      </c>
      <c r="AF148" s="27">
        <v>1</v>
      </c>
      <c r="AG148" s="27">
        <v>1</v>
      </c>
      <c r="AH148" s="27">
        <f t="shared" si="5"/>
        <v>14</v>
      </c>
      <c r="AI148" s="27">
        <f t="shared" si="6"/>
        <v>116.66666666666667</v>
      </c>
      <c r="AJ148" s="27" t="s">
        <v>378</v>
      </c>
      <c r="AK148" s="113"/>
      <c r="AL148" s="114"/>
      <c r="AM148" s="115"/>
    </row>
    <row r="149" spans="1:39" ht="27" customHeight="1" x14ac:dyDescent="0.25">
      <c r="A149" s="202"/>
      <c r="B149" s="163"/>
      <c r="C149" s="163"/>
      <c r="D149" s="165"/>
      <c r="E149" s="160"/>
      <c r="F149" s="124"/>
      <c r="G149" s="124"/>
      <c r="H149" s="2" t="s">
        <v>359</v>
      </c>
      <c r="I149" s="19">
        <v>6</v>
      </c>
      <c r="J149" s="27">
        <v>1</v>
      </c>
      <c r="K149" s="27">
        <v>1</v>
      </c>
      <c r="L149" s="27">
        <v>0</v>
      </c>
      <c r="M149" s="27">
        <v>0</v>
      </c>
      <c r="N149" s="27">
        <v>1</v>
      </c>
      <c r="O149" s="27">
        <v>1</v>
      </c>
      <c r="P149" s="27">
        <v>0</v>
      </c>
      <c r="Q149" s="27">
        <v>1</v>
      </c>
      <c r="R149" s="27">
        <v>1</v>
      </c>
      <c r="S149" s="27">
        <v>1</v>
      </c>
      <c r="T149" s="27">
        <v>0</v>
      </c>
      <c r="U149" s="27">
        <v>0</v>
      </c>
      <c r="V149" s="27">
        <v>1</v>
      </c>
      <c r="W149" s="27">
        <v>1</v>
      </c>
      <c r="X149" s="27">
        <v>0</v>
      </c>
      <c r="Y149" s="27">
        <v>0</v>
      </c>
      <c r="Z149" s="27">
        <v>1</v>
      </c>
      <c r="AA149" s="27">
        <v>2</v>
      </c>
      <c r="AB149" s="27">
        <v>0</v>
      </c>
      <c r="AC149" s="27">
        <v>0</v>
      </c>
      <c r="AD149" s="27">
        <v>1</v>
      </c>
      <c r="AE149" s="27">
        <v>1</v>
      </c>
      <c r="AF149" s="27">
        <v>0</v>
      </c>
      <c r="AG149" s="27">
        <v>0</v>
      </c>
      <c r="AH149" s="27">
        <f t="shared" si="5"/>
        <v>8</v>
      </c>
      <c r="AI149" s="27">
        <f t="shared" si="6"/>
        <v>133.33333333333331</v>
      </c>
      <c r="AJ149" s="27" t="s">
        <v>378</v>
      </c>
      <c r="AK149" s="76"/>
      <c r="AL149" s="77"/>
      <c r="AM149" s="78"/>
    </row>
    <row r="150" spans="1:39" ht="18.75" customHeight="1" x14ac:dyDescent="0.25">
      <c r="A150" s="202"/>
      <c r="B150" s="163"/>
      <c r="C150" s="163"/>
      <c r="D150" s="165"/>
      <c r="E150" s="160"/>
      <c r="F150" s="124"/>
      <c r="G150" s="124"/>
      <c r="H150" s="1" t="s">
        <v>294</v>
      </c>
      <c r="I150" s="19">
        <v>12</v>
      </c>
      <c r="J150" s="27">
        <v>1</v>
      </c>
      <c r="K150" s="27">
        <v>1</v>
      </c>
      <c r="L150" s="27">
        <v>1</v>
      </c>
      <c r="M150" s="27">
        <v>1</v>
      </c>
      <c r="N150" s="27">
        <v>1</v>
      </c>
      <c r="O150" s="27">
        <v>1</v>
      </c>
      <c r="P150" s="27">
        <v>1</v>
      </c>
      <c r="Q150" s="27">
        <v>1</v>
      </c>
      <c r="R150" s="27">
        <v>1</v>
      </c>
      <c r="S150" s="27">
        <v>1</v>
      </c>
      <c r="T150" s="27">
        <v>1</v>
      </c>
      <c r="U150" s="27">
        <v>1</v>
      </c>
      <c r="V150" s="27">
        <v>1</v>
      </c>
      <c r="W150" s="27">
        <v>1</v>
      </c>
      <c r="X150" s="27">
        <v>1</v>
      </c>
      <c r="Y150" s="27">
        <v>1</v>
      </c>
      <c r="Z150" s="27">
        <v>1</v>
      </c>
      <c r="AA150" s="27">
        <v>1</v>
      </c>
      <c r="AB150" s="27">
        <v>1</v>
      </c>
      <c r="AC150" s="27">
        <v>1</v>
      </c>
      <c r="AD150" s="27">
        <v>1</v>
      </c>
      <c r="AE150" s="27">
        <v>1</v>
      </c>
      <c r="AF150" s="27">
        <v>1</v>
      </c>
      <c r="AG150" s="27">
        <v>1</v>
      </c>
      <c r="AH150" s="27">
        <f t="shared" si="5"/>
        <v>12</v>
      </c>
      <c r="AI150" s="27">
        <f t="shared" si="6"/>
        <v>100</v>
      </c>
      <c r="AJ150" s="27" t="s">
        <v>378</v>
      </c>
      <c r="AK150" s="113"/>
      <c r="AL150" s="114"/>
      <c r="AM150" s="115"/>
    </row>
    <row r="151" spans="1:39" ht="18.75" customHeight="1" x14ac:dyDescent="0.25">
      <c r="A151" s="202"/>
      <c r="B151" s="163"/>
      <c r="C151" s="163"/>
      <c r="D151" s="165"/>
      <c r="E151" s="159"/>
      <c r="F151" s="123"/>
      <c r="G151" s="123"/>
      <c r="H151" s="1" t="s">
        <v>295</v>
      </c>
      <c r="I151" s="19">
        <v>3</v>
      </c>
      <c r="J151" s="27">
        <v>2</v>
      </c>
      <c r="K151" s="27">
        <v>2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1</v>
      </c>
      <c r="W151" s="27">
        <v>1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f t="shared" si="5"/>
        <v>3</v>
      </c>
      <c r="AI151" s="27">
        <f t="shared" si="6"/>
        <v>100</v>
      </c>
      <c r="AJ151" s="27" t="s">
        <v>378</v>
      </c>
      <c r="AK151" s="113"/>
      <c r="AL151" s="114"/>
      <c r="AM151" s="115"/>
    </row>
    <row r="152" spans="1:39" ht="18.75" customHeight="1" x14ac:dyDescent="0.25">
      <c r="A152" s="202"/>
      <c r="B152" s="163"/>
      <c r="C152" s="163"/>
      <c r="D152" s="165"/>
      <c r="E152" s="158">
        <v>67</v>
      </c>
      <c r="F152" s="135" t="s">
        <v>358</v>
      </c>
      <c r="G152" s="122" t="s">
        <v>363</v>
      </c>
      <c r="H152" s="1" t="s">
        <v>286</v>
      </c>
      <c r="I152" s="19">
        <v>12</v>
      </c>
      <c r="J152" s="27">
        <v>1</v>
      </c>
      <c r="K152" s="27">
        <v>1</v>
      </c>
      <c r="L152" s="27">
        <v>1</v>
      </c>
      <c r="M152" s="27">
        <v>1</v>
      </c>
      <c r="N152" s="27">
        <v>1</v>
      </c>
      <c r="O152" s="27">
        <v>1</v>
      </c>
      <c r="P152" s="27">
        <v>1</v>
      </c>
      <c r="Q152" s="27">
        <v>1</v>
      </c>
      <c r="R152" s="27">
        <v>1</v>
      </c>
      <c r="S152" s="27">
        <v>0</v>
      </c>
      <c r="T152" s="27">
        <v>1</v>
      </c>
      <c r="U152" s="27">
        <v>1</v>
      </c>
      <c r="V152" s="27">
        <v>1</v>
      </c>
      <c r="W152" s="27">
        <v>1</v>
      </c>
      <c r="X152" s="27">
        <v>1</v>
      </c>
      <c r="Y152" s="27">
        <v>1</v>
      </c>
      <c r="Z152" s="27">
        <v>1</v>
      </c>
      <c r="AA152" s="27">
        <v>1</v>
      </c>
      <c r="AB152" s="27">
        <v>1</v>
      </c>
      <c r="AC152" s="27">
        <v>1</v>
      </c>
      <c r="AD152" s="27">
        <v>1</v>
      </c>
      <c r="AE152" s="27">
        <v>2</v>
      </c>
      <c r="AF152" s="27">
        <v>1</v>
      </c>
      <c r="AG152" s="27">
        <v>1</v>
      </c>
      <c r="AH152" s="27">
        <f t="shared" si="5"/>
        <v>12</v>
      </c>
      <c r="AI152" s="27">
        <f t="shared" si="6"/>
        <v>100</v>
      </c>
      <c r="AJ152" s="27" t="s">
        <v>378</v>
      </c>
      <c r="AK152" s="113"/>
      <c r="AL152" s="114"/>
      <c r="AM152" s="115"/>
    </row>
    <row r="153" spans="1:39" ht="18.75" customHeight="1" x14ac:dyDescent="0.25">
      <c r="A153" s="202"/>
      <c r="B153" s="163"/>
      <c r="C153" s="163"/>
      <c r="D153" s="165"/>
      <c r="E153" s="160"/>
      <c r="F153" s="136"/>
      <c r="G153" s="124"/>
      <c r="H153" s="1" t="s">
        <v>287</v>
      </c>
      <c r="I153" s="19">
        <v>12</v>
      </c>
      <c r="J153" s="27">
        <v>1</v>
      </c>
      <c r="K153" s="27">
        <v>1</v>
      </c>
      <c r="L153" s="27">
        <v>1</v>
      </c>
      <c r="M153" s="27">
        <v>1</v>
      </c>
      <c r="N153" s="27">
        <v>1</v>
      </c>
      <c r="O153" s="27">
        <v>1</v>
      </c>
      <c r="P153" s="27">
        <v>1</v>
      </c>
      <c r="Q153" s="27">
        <v>1</v>
      </c>
      <c r="R153" s="27">
        <v>1</v>
      </c>
      <c r="S153" s="27">
        <v>1</v>
      </c>
      <c r="T153" s="27">
        <v>1</v>
      </c>
      <c r="U153" s="27">
        <v>1</v>
      </c>
      <c r="V153" s="27">
        <v>1</v>
      </c>
      <c r="W153" s="27">
        <v>1</v>
      </c>
      <c r="X153" s="27">
        <v>1</v>
      </c>
      <c r="Y153" s="27">
        <v>1</v>
      </c>
      <c r="Z153" s="27">
        <v>1</v>
      </c>
      <c r="AA153" s="27">
        <v>1</v>
      </c>
      <c r="AB153" s="27">
        <v>1</v>
      </c>
      <c r="AC153" s="27">
        <v>1</v>
      </c>
      <c r="AD153" s="27">
        <v>1</v>
      </c>
      <c r="AE153" s="27">
        <v>1</v>
      </c>
      <c r="AF153" s="27">
        <v>1</v>
      </c>
      <c r="AG153" s="27">
        <v>1</v>
      </c>
      <c r="AH153" s="27">
        <f t="shared" si="5"/>
        <v>12</v>
      </c>
      <c r="AI153" s="27">
        <f t="shared" si="6"/>
        <v>100</v>
      </c>
      <c r="AJ153" s="27" t="s">
        <v>378</v>
      </c>
      <c r="AK153" s="113"/>
      <c r="AL153" s="114"/>
      <c r="AM153" s="115"/>
    </row>
    <row r="154" spans="1:39" ht="18.75" customHeight="1" x14ac:dyDescent="0.25">
      <c r="A154" s="202"/>
      <c r="B154" s="163"/>
      <c r="C154" s="163"/>
      <c r="D154" s="165"/>
      <c r="E154" s="160"/>
      <c r="F154" s="136"/>
      <c r="G154" s="124"/>
      <c r="H154" s="1" t="s">
        <v>288</v>
      </c>
      <c r="I154" s="19">
        <v>12</v>
      </c>
      <c r="J154" s="27">
        <v>1</v>
      </c>
      <c r="K154" s="27">
        <v>1</v>
      </c>
      <c r="L154" s="27">
        <v>1</v>
      </c>
      <c r="M154" s="27">
        <v>1</v>
      </c>
      <c r="N154" s="27">
        <v>1</v>
      </c>
      <c r="O154" s="27">
        <v>1</v>
      </c>
      <c r="P154" s="27">
        <v>1</v>
      </c>
      <c r="Q154" s="27">
        <v>1</v>
      </c>
      <c r="R154" s="27">
        <v>1</v>
      </c>
      <c r="S154" s="27">
        <v>1</v>
      </c>
      <c r="T154" s="27">
        <v>1</v>
      </c>
      <c r="U154" s="27">
        <v>1</v>
      </c>
      <c r="V154" s="27">
        <v>1</v>
      </c>
      <c r="W154" s="27">
        <v>1</v>
      </c>
      <c r="X154" s="27">
        <v>1</v>
      </c>
      <c r="Y154" s="27">
        <v>1</v>
      </c>
      <c r="Z154" s="27">
        <v>1</v>
      </c>
      <c r="AA154" s="27">
        <v>1</v>
      </c>
      <c r="AB154" s="27">
        <v>1</v>
      </c>
      <c r="AC154" s="27">
        <v>1</v>
      </c>
      <c r="AD154" s="27">
        <v>1</v>
      </c>
      <c r="AE154" s="27">
        <v>1</v>
      </c>
      <c r="AF154" s="27">
        <v>1</v>
      </c>
      <c r="AG154" s="27">
        <v>1</v>
      </c>
      <c r="AH154" s="27">
        <f t="shared" si="5"/>
        <v>12</v>
      </c>
      <c r="AI154" s="27">
        <f t="shared" si="6"/>
        <v>100</v>
      </c>
      <c r="AJ154" s="27" t="s">
        <v>378</v>
      </c>
      <c r="AK154" s="113"/>
      <c r="AL154" s="114"/>
      <c r="AM154" s="115"/>
    </row>
    <row r="155" spans="1:39" ht="18.75" customHeight="1" x14ac:dyDescent="0.25">
      <c r="A155" s="202"/>
      <c r="B155" s="163"/>
      <c r="C155" s="163"/>
      <c r="D155" s="165"/>
      <c r="E155" s="159"/>
      <c r="F155" s="136"/>
      <c r="G155" s="123"/>
      <c r="H155" s="1" t="s">
        <v>289</v>
      </c>
      <c r="I155" s="19">
        <v>12</v>
      </c>
      <c r="J155" s="27">
        <v>1</v>
      </c>
      <c r="K155" s="27">
        <v>1</v>
      </c>
      <c r="L155" s="27">
        <v>1</v>
      </c>
      <c r="M155" s="27">
        <v>1</v>
      </c>
      <c r="N155" s="27">
        <v>1</v>
      </c>
      <c r="O155" s="27">
        <v>1</v>
      </c>
      <c r="P155" s="27">
        <v>1</v>
      </c>
      <c r="Q155" s="27">
        <v>1</v>
      </c>
      <c r="R155" s="27">
        <v>1</v>
      </c>
      <c r="S155" s="27">
        <v>1</v>
      </c>
      <c r="T155" s="27">
        <v>1</v>
      </c>
      <c r="U155" s="27">
        <v>1</v>
      </c>
      <c r="V155" s="27">
        <v>1</v>
      </c>
      <c r="W155" s="27">
        <v>1</v>
      </c>
      <c r="X155" s="27">
        <v>1</v>
      </c>
      <c r="Y155" s="27">
        <v>1</v>
      </c>
      <c r="Z155" s="27">
        <v>1</v>
      </c>
      <c r="AA155" s="27">
        <v>1</v>
      </c>
      <c r="AB155" s="27">
        <v>1</v>
      </c>
      <c r="AC155" s="27">
        <v>1</v>
      </c>
      <c r="AD155" s="27">
        <v>1</v>
      </c>
      <c r="AE155" s="27">
        <v>1</v>
      </c>
      <c r="AF155" s="27">
        <v>1</v>
      </c>
      <c r="AG155" s="27">
        <v>1</v>
      </c>
      <c r="AH155" s="27">
        <f t="shared" si="5"/>
        <v>12</v>
      </c>
      <c r="AI155" s="27">
        <f t="shared" si="6"/>
        <v>100</v>
      </c>
      <c r="AJ155" s="27" t="s">
        <v>378</v>
      </c>
      <c r="AK155" s="76"/>
      <c r="AL155" s="77"/>
      <c r="AM155" s="78"/>
    </row>
    <row r="156" spans="1:39" ht="38.25" customHeight="1" x14ac:dyDescent="0.25">
      <c r="A156" s="202"/>
      <c r="B156" s="163"/>
      <c r="C156" s="163"/>
      <c r="D156" s="166"/>
      <c r="E156" s="79">
        <v>68</v>
      </c>
      <c r="F156" s="2" t="s">
        <v>357</v>
      </c>
      <c r="G156" s="2" t="s">
        <v>364</v>
      </c>
      <c r="H156" s="2" t="s">
        <v>360</v>
      </c>
      <c r="I156" s="19">
        <v>12</v>
      </c>
      <c r="J156" s="27">
        <v>1</v>
      </c>
      <c r="K156" s="27">
        <v>1</v>
      </c>
      <c r="L156" s="27">
        <v>1</v>
      </c>
      <c r="M156" s="27">
        <v>1</v>
      </c>
      <c r="N156" s="27">
        <v>1</v>
      </c>
      <c r="O156" s="27">
        <v>1</v>
      </c>
      <c r="P156" s="27">
        <v>1</v>
      </c>
      <c r="Q156" s="27">
        <v>1</v>
      </c>
      <c r="R156" s="27">
        <v>1</v>
      </c>
      <c r="S156" s="27">
        <v>1</v>
      </c>
      <c r="T156" s="27">
        <v>1</v>
      </c>
      <c r="U156" s="27">
        <v>1</v>
      </c>
      <c r="V156" s="27">
        <v>1</v>
      </c>
      <c r="W156" s="27">
        <v>1</v>
      </c>
      <c r="X156" s="27">
        <v>1</v>
      </c>
      <c r="Y156" s="27">
        <v>1</v>
      </c>
      <c r="Z156" s="27">
        <v>1</v>
      </c>
      <c r="AA156" s="27">
        <v>1</v>
      </c>
      <c r="AB156" s="27">
        <v>1</v>
      </c>
      <c r="AC156" s="27">
        <v>1</v>
      </c>
      <c r="AD156" s="27">
        <v>1</v>
      </c>
      <c r="AE156" s="27">
        <v>1</v>
      </c>
      <c r="AF156" s="27">
        <v>1</v>
      </c>
      <c r="AG156" s="27">
        <v>1</v>
      </c>
      <c r="AH156" s="27">
        <f t="shared" si="5"/>
        <v>12</v>
      </c>
      <c r="AI156" s="27">
        <f t="shared" si="6"/>
        <v>100</v>
      </c>
      <c r="AJ156" s="27" t="s">
        <v>378</v>
      </c>
      <c r="AK156" s="113"/>
      <c r="AL156" s="114"/>
      <c r="AM156" s="115"/>
    </row>
    <row r="157" spans="1:39" ht="24" customHeight="1" x14ac:dyDescent="0.25">
      <c r="A157" s="202"/>
      <c r="B157" s="163"/>
      <c r="C157" s="163"/>
      <c r="D157" s="156" t="s">
        <v>325</v>
      </c>
      <c r="E157" s="161">
        <v>69</v>
      </c>
      <c r="F157" s="195" t="s">
        <v>57</v>
      </c>
      <c r="G157" s="181" t="s">
        <v>58</v>
      </c>
      <c r="H157" s="16" t="s">
        <v>291</v>
      </c>
      <c r="I157" s="30">
        <v>360</v>
      </c>
      <c r="J157" s="28">
        <v>30</v>
      </c>
      <c r="K157" s="28">
        <v>9</v>
      </c>
      <c r="L157" s="28">
        <v>30</v>
      </c>
      <c r="M157" s="28">
        <v>8</v>
      </c>
      <c r="N157" s="28">
        <v>30</v>
      </c>
      <c r="O157" s="28">
        <v>17</v>
      </c>
      <c r="P157" s="28">
        <v>30</v>
      </c>
      <c r="Q157" s="28">
        <v>24</v>
      </c>
      <c r="R157" s="28">
        <v>30</v>
      </c>
      <c r="S157" s="28">
        <v>11</v>
      </c>
      <c r="T157" s="28">
        <v>30</v>
      </c>
      <c r="U157" s="28">
        <v>10</v>
      </c>
      <c r="V157" s="28">
        <v>30</v>
      </c>
      <c r="W157" s="28">
        <v>15</v>
      </c>
      <c r="X157" s="28">
        <v>30</v>
      </c>
      <c r="Y157" s="28">
        <v>18</v>
      </c>
      <c r="Z157" s="28">
        <v>30</v>
      </c>
      <c r="AA157" s="28">
        <v>30</v>
      </c>
      <c r="AB157" s="28">
        <v>30</v>
      </c>
      <c r="AC157" s="28">
        <v>25</v>
      </c>
      <c r="AD157" s="28">
        <v>30</v>
      </c>
      <c r="AE157" s="28">
        <v>0</v>
      </c>
      <c r="AF157" s="28">
        <v>30</v>
      </c>
      <c r="AG157" s="28">
        <v>0</v>
      </c>
      <c r="AH157" s="28">
        <f t="shared" si="5"/>
        <v>167</v>
      </c>
      <c r="AI157" s="28">
        <f t="shared" si="6"/>
        <v>46.388888888888893</v>
      </c>
      <c r="AJ157" s="28"/>
      <c r="AK157" s="95"/>
      <c r="AL157" s="96"/>
      <c r="AM157" s="97"/>
    </row>
    <row r="158" spans="1:39" ht="23.25" customHeight="1" x14ac:dyDescent="0.25">
      <c r="A158" s="202"/>
      <c r="B158" s="163"/>
      <c r="C158" s="163"/>
      <c r="D158" s="157"/>
      <c r="E158" s="204"/>
      <c r="F158" s="196"/>
      <c r="G158" s="182"/>
      <c r="H158" s="16" t="s">
        <v>292</v>
      </c>
      <c r="I158" s="30">
        <v>60</v>
      </c>
      <c r="J158" s="28">
        <v>5</v>
      </c>
      <c r="K158" s="28">
        <v>9</v>
      </c>
      <c r="L158" s="28">
        <v>5</v>
      </c>
      <c r="M158" s="28">
        <v>2</v>
      </c>
      <c r="N158" s="28">
        <v>5</v>
      </c>
      <c r="O158" s="28">
        <v>2</v>
      </c>
      <c r="P158" s="28">
        <v>5</v>
      </c>
      <c r="Q158" s="28">
        <v>9</v>
      </c>
      <c r="R158" s="28">
        <v>5</v>
      </c>
      <c r="S158" s="28">
        <v>3</v>
      </c>
      <c r="T158" s="28">
        <v>5</v>
      </c>
      <c r="U158" s="28">
        <v>1</v>
      </c>
      <c r="V158" s="28">
        <v>5</v>
      </c>
      <c r="W158" s="28">
        <v>10</v>
      </c>
      <c r="X158" s="28">
        <v>5</v>
      </c>
      <c r="Y158" s="28">
        <v>5</v>
      </c>
      <c r="Z158" s="28">
        <v>5</v>
      </c>
      <c r="AA158" s="28">
        <v>20</v>
      </c>
      <c r="AB158" s="28">
        <v>5</v>
      </c>
      <c r="AC158" s="28">
        <v>15</v>
      </c>
      <c r="AD158" s="28">
        <v>5</v>
      </c>
      <c r="AE158" s="28">
        <v>0</v>
      </c>
      <c r="AF158" s="28">
        <v>5</v>
      </c>
      <c r="AG158" s="28">
        <v>0</v>
      </c>
      <c r="AH158" s="28">
        <f t="shared" si="5"/>
        <v>76</v>
      </c>
      <c r="AI158" s="28">
        <f t="shared" si="6"/>
        <v>126.66666666666666</v>
      </c>
      <c r="AJ158" s="28"/>
      <c r="AK158" s="95"/>
      <c r="AL158" s="96"/>
      <c r="AM158" s="97"/>
    </row>
    <row r="159" spans="1:39" ht="18.75" customHeight="1" x14ac:dyDescent="0.25">
      <c r="A159" s="202"/>
      <c r="B159" s="163"/>
      <c r="C159" s="163"/>
      <c r="D159" s="157"/>
      <c r="E159" s="204"/>
      <c r="F159" s="196"/>
      <c r="G159" s="182"/>
      <c r="H159" s="15" t="s">
        <v>293</v>
      </c>
      <c r="I159" s="30">
        <v>3</v>
      </c>
      <c r="J159" s="28">
        <v>2</v>
      </c>
      <c r="K159" s="28">
        <v>1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1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f t="shared" si="5"/>
        <v>1</v>
      </c>
      <c r="AI159" s="28">
        <f t="shared" si="6"/>
        <v>33.333333333333329</v>
      </c>
      <c r="AJ159" s="28"/>
      <c r="AK159" s="95"/>
      <c r="AL159" s="96"/>
      <c r="AM159" s="97"/>
    </row>
    <row r="160" spans="1:39" ht="18.75" customHeight="1" x14ac:dyDescent="0.25">
      <c r="A160" s="202"/>
      <c r="B160" s="163"/>
      <c r="C160" s="163"/>
      <c r="D160" s="203"/>
      <c r="E160" s="162"/>
      <c r="F160" s="197"/>
      <c r="G160" s="183"/>
      <c r="H160" s="15" t="s">
        <v>290</v>
      </c>
      <c r="I160" s="30">
        <v>5</v>
      </c>
      <c r="J160" s="28">
        <v>1</v>
      </c>
      <c r="K160" s="28">
        <v>1</v>
      </c>
      <c r="L160" s="28">
        <v>0</v>
      </c>
      <c r="M160" s="28">
        <v>0</v>
      </c>
      <c r="N160" s="28">
        <v>0</v>
      </c>
      <c r="O160" s="28">
        <v>0</v>
      </c>
      <c r="P160" s="28">
        <v>2</v>
      </c>
      <c r="Q160" s="28">
        <v>2</v>
      </c>
      <c r="R160" s="28">
        <v>1</v>
      </c>
      <c r="S160" s="28">
        <v>1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1</v>
      </c>
      <c r="AA160" s="28">
        <v>1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f t="shared" si="5"/>
        <v>5</v>
      </c>
      <c r="AI160" s="28">
        <f t="shared" si="6"/>
        <v>100</v>
      </c>
      <c r="AJ160" s="28"/>
      <c r="AK160" s="95"/>
      <c r="AL160" s="96"/>
      <c r="AM160" s="97"/>
    </row>
    <row r="161" spans="1:40" ht="18.75" customHeight="1" x14ac:dyDescent="0.25">
      <c r="A161" s="202"/>
      <c r="B161" s="163"/>
      <c r="C161" s="163"/>
      <c r="D161" s="164" t="s">
        <v>326</v>
      </c>
      <c r="E161" s="158">
        <v>70</v>
      </c>
      <c r="F161" s="135" t="s">
        <v>66</v>
      </c>
      <c r="G161" s="122" t="s">
        <v>67</v>
      </c>
      <c r="H161" s="1" t="s">
        <v>68</v>
      </c>
      <c r="I161" s="19">
        <v>1</v>
      </c>
      <c r="J161" s="27">
        <v>1</v>
      </c>
      <c r="K161" s="27">
        <v>1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f t="shared" si="5"/>
        <v>1</v>
      </c>
      <c r="AI161" s="27">
        <f t="shared" si="6"/>
        <v>100</v>
      </c>
      <c r="AJ161" s="27" t="s">
        <v>378</v>
      </c>
      <c r="AK161" s="113"/>
      <c r="AL161" s="114"/>
      <c r="AM161" s="115"/>
    </row>
    <row r="162" spans="1:40" ht="18.75" customHeight="1" x14ac:dyDescent="0.25">
      <c r="A162" s="202"/>
      <c r="B162" s="163"/>
      <c r="C162" s="163"/>
      <c r="D162" s="165"/>
      <c r="E162" s="160"/>
      <c r="F162" s="136"/>
      <c r="G162" s="124"/>
      <c r="H162" s="1" t="s">
        <v>69</v>
      </c>
      <c r="I162" s="19">
        <v>2</v>
      </c>
      <c r="J162" s="27">
        <v>1</v>
      </c>
      <c r="K162" s="27">
        <v>1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1</v>
      </c>
      <c r="U162" s="27">
        <v>1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f t="shared" si="5"/>
        <v>2</v>
      </c>
      <c r="AI162" s="27">
        <f t="shared" si="6"/>
        <v>100</v>
      </c>
      <c r="AJ162" s="27" t="s">
        <v>378</v>
      </c>
      <c r="AK162" s="20"/>
      <c r="AL162" s="21"/>
      <c r="AM162" s="22"/>
    </row>
    <row r="163" spans="1:40" ht="18.75" customHeight="1" x14ac:dyDescent="0.25">
      <c r="A163" s="202"/>
      <c r="B163" s="163"/>
      <c r="C163" s="163"/>
      <c r="D163" s="165"/>
      <c r="E163" s="160"/>
      <c r="F163" s="136"/>
      <c r="G163" s="124"/>
      <c r="H163" s="1" t="s">
        <v>70</v>
      </c>
      <c r="I163" s="19">
        <v>2</v>
      </c>
      <c r="J163" s="27">
        <v>1</v>
      </c>
      <c r="K163" s="27">
        <v>1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1</v>
      </c>
      <c r="U163" s="27">
        <v>1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f t="shared" si="5"/>
        <v>2</v>
      </c>
      <c r="AI163" s="27">
        <f t="shared" si="6"/>
        <v>100</v>
      </c>
      <c r="AJ163" s="27" t="s">
        <v>378</v>
      </c>
      <c r="AK163" s="113"/>
      <c r="AL163" s="114"/>
      <c r="AM163" s="115"/>
    </row>
    <row r="164" spans="1:40" ht="18.75" customHeight="1" x14ac:dyDescent="0.25">
      <c r="A164" s="202"/>
      <c r="B164" s="163"/>
      <c r="C164" s="163"/>
      <c r="D164" s="166"/>
      <c r="E164" s="159"/>
      <c r="F164" s="137"/>
      <c r="G164" s="123"/>
      <c r="H164" s="1" t="s">
        <v>71</v>
      </c>
      <c r="I164" s="19">
        <v>1</v>
      </c>
      <c r="J164" s="27">
        <v>1</v>
      </c>
      <c r="K164" s="27">
        <v>1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f t="shared" si="5"/>
        <v>1</v>
      </c>
      <c r="AI164" s="27">
        <f t="shared" si="6"/>
        <v>100</v>
      </c>
      <c r="AJ164" s="27" t="s">
        <v>378</v>
      </c>
      <c r="AK164" s="113"/>
      <c r="AL164" s="114"/>
      <c r="AM164" s="115"/>
    </row>
    <row r="165" spans="1:40" ht="40.5" customHeight="1" x14ac:dyDescent="0.25">
      <c r="A165" s="202"/>
      <c r="B165" s="163"/>
      <c r="C165" s="163"/>
      <c r="D165" s="156" t="s">
        <v>327</v>
      </c>
      <c r="E165" s="161">
        <v>71</v>
      </c>
      <c r="F165" s="195" t="s">
        <v>62</v>
      </c>
      <c r="G165" s="181" t="s">
        <v>63</v>
      </c>
      <c r="H165" s="15" t="s">
        <v>64</v>
      </c>
      <c r="I165" s="30">
        <v>4</v>
      </c>
      <c r="J165" s="28">
        <v>0</v>
      </c>
      <c r="K165" s="28">
        <v>0</v>
      </c>
      <c r="L165" s="28">
        <v>0</v>
      </c>
      <c r="M165" s="28">
        <v>0</v>
      </c>
      <c r="N165" s="28">
        <v>1</v>
      </c>
      <c r="O165" s="28">
        <v>1</v>
      </c>
      <c r="P165" s="28">
        <v>0</v>
      </c>
      <c r="Q165" s="28">
        <v>0</v>
      </c>
      <c r="R165" s="28">
        <v>0</v>
      </c>
      <c r="S165" s="28">
        <v>0</v>
      </c>
      <c r="T165" s="28">
        <v>1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1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1</v>
      </c>
      <c r="AG165" s="28">
        <v>0</v>
      </c>
      <c r="AH165" s="28">
        <f t="shared" si="5"/>
        <v>1</v>
      </c>
      <c r="AI165" s="28">
        <f t="shared" si="6"/>
        <v>25</v>
      </c>
      <c r="AJ165" s="28" t="s">
        <v>242</v>
      </c>
      <c r="AK165" s="95"/>
      <c r="AL165" s="96"/>
      <c r="AM165" s="97"/>
    </row>
    <row r="166" spans="1:40" ht="33" customHeight="1" x14ac:dyDescent="0.25">
      <c r="A166" s="202"/>
      <c r="B166" s="163"/>
      <c r="C166" s="163"/>
      <c r="D166" s="203"/>
      <c r="E166" s="162"/>
      <c r="F166" s="197"/>
      <c r="G166" s="183"/>
      <c r="H166" s="15" t="s">
        <v>65</v>
      </c>
      <c r="I166" s="30">
        <v>220</v>
      </c>
      <c r="J166" s="28">
        <v>18</v>
      </c>
      <c r="K166" s="28">
        <v>16</v>
      </c>
      <c r="L166" s="28">
        <v>18</v>
      </c>
      <c r="M166" s="28">
        <v>6</v>
      </c>
      <c r="N166" s="28">
        <v>18</v>
      </c>
      <c r="O166" s="28">
        <v>3</v>
      </c>
      <c r="P166" s="28">
        <v>18</v>
      </c>
      <c r="Q166" s="28">
        <v>33</v>
      </c>
      <c r="R166" s="28">
        <v>18</v>
      </c>
      <c r="S166" s="28">
        <v>12</v>
      </c>
      <c r="T166" s="28">
        <v>18</v>
      </c>
      <c r="U166" s="28">
        <v>16</v>
      </c>
      <c r="V166" s="28">
        <v>18</v>
      </c>
      <c r="W166" s="28">
        <v>5</v>
      </c>
      <c r="X166" s="28">
        <v>18</v>
      </c>
      <c r="Y166" s="28">
        <v>13</v>
      </c>
      <c r="Z166" s="28">
        <v>19</v>
      </c>
      <c r="AA166" s="28">
        <v>22</v>
      </c>
      <c r="AB166" s="28">
        <v>19</v>
      </c>
      <c r="AC166" s="28">
        <v>19</v>
      </c>
      <c r="AD166" s="28">
        <v>19</v>
      </c>
      <c r="AE166" s="28">
        <v>17</v>
      </c>
      <c r="AF166" s="28">
        <v>19</v>
      </c>
      <c r="AG166" s="28">
        <v>3</v>
      </c>
      <c r="AH166" s="28">
        <f t="shared" si="5"/>
        <v>165</v>
      </c>
      <c r="AI166" s="28">
        <f t="shared" si="6"/>
        <v>75</v>
      </c>
      <c r="AJ166" s="28" t="s">
        <v>243</v>
      </c>
      <c r="AK166" s="95"/>
      <c r="AL166" s="96"/>
      <c r="AM166" s="97"/>
    </row>
    <row r="167" spans="1:40" ht="30.75" customHeight="1" x14ac:dyDescent="0.25">
      <c r="A167" s="202"/>
      <c r="B167" s="163"/>
      <c r="C167" s="163"/>
      <c r="D167" s="164" t="s">
        <v>328</v>
      </c>
      <c r="E167" s="158">
        <v>72</v>
      </c>
      <c r="F167" s="187" t="s">
        <v>339</v>
      </c>
      <c r="G167" s="122" t="s">
        <v>342</v>
      </c>
      <c r="H167" s="1" t="s">
        <v>346</v>
      </c>
      <c r="I167" s="19">
        <v>1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1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89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f t="shared" si="5"/>
        <v>0</v>
      </c>
      <c r="AI167" s="27">
        <f t="shared" si="6"/>
        <v>0</v>
      </c>
      <c r="AJ167" s="26"/>
      <c r="AK167" s="125"/>
      <c r="AL167" s="126"/>
      <c r="AM167" s="127"/>
      <c r="AN167" s="88"/>
    </row>
    <row r="168" spans="1:40" ht="39" customHeight="1" x14ac:dyDescent="0.25">
      <c r="A168" s="202"/>
      <c r="B168" s="163"/>
      <c r="C168" s="163"/>
      <c r="D168" s="165"/>
      <c r="E168" s="160"/>
      <c r="F168" s="188"/>
      <c r="G168" s="124"/>
      <c r="H168" s="1" t="s">
        <v>347</v>
      </c>
      <c r="I168" s="19">
        <v>1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1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89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f t="shared" si="5"/>
        <v>0</v>
      </c>
      <c r="AI168" s="27">
        <f t="shared" si="6"/>
        <v>0</v>
      </c>
      <c r="AJ168" s="26"/>
      <c r="AK168" s="80"/>
      <c r="AL168" s="81"/>
      <c r="AM168" s="82"/>
      <c r="AN168" s="88"/>
    </row>
    <row r="169" spans="1:40" ht="34.5" customHeight="1" x14ac:dyDescent="0.25">
      <c r="A169" s="202"/>
      <c r="B169" s="163"/>
      <c r="C169" s="163"/>
      <c r="D169" s="165"/>
      <c r="E169" s="160"/>
      <c r="F169" s="188"/>
      <c r="G169" s="124"/>
      <c r="H169" s="1" t="s">
        <v>140</v>
      </c>
      <c r="I169" s="19">
        <v>2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1</v>
      </c>
      <c r="U169" s="27">
        <v>0</v>
      </c>
      <c r="V169" s="27">
        <v>1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0</v>
      </c>
      <c r="AC169" s="89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f t="shared" si="5"/>
        <v>0</v>
      </c>
      <c r="AI169" s="27">
        <f t="shared" si="6"/>
        <v>0</v>
      </c>
      <c r="AJ169" s="26"/>
      <c r="AK169" s="80"/>
      <c r="AL169" s="81"/>
      <c r="AM169" s="82"/>
      <c r="AN169" s="88"/>
    </row>
    <row r="170" spans="1:40" ht="34.5" customHeight="1" x14ac:dyDescent="0.25">
      <c r="A170" s="202"/>
      <c r="B170" s="163"/>
      <c r="C170" s="163"/>
      <c r="D170" s="165"/>
      <c r="E170" s="160"/>
      <c r="F170" s="122" t="s">
        <v>340</v>
      </c>
      <c r="G170" s="122" t="s">
        <v>343</v>
      </c>
      <c r="H170" s="2" t="s">
        <v>348</v>
      </c>
      <c r="I170" s="19">
        <v>1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1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89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f t="shared" si="5"/>
        <v>0</v>
      </c>
      <c r="AI170" s="27">
        <f t="shared" si="6"/>
        <v>0</v>
      </c>
      <c r="AJ170" s="26"/>
      <c r="AK170" s="125"/>
      <c r="AL170" s="126"/>
      <c r="AM170" s="127"/>
      <c r="AN170" s="88"/>
    </row>
    <row r="171" spans="1:40" ht="36.75" customHeight="1" x14ac:dyDescent="0.25">
      <c r="A171" s="202"/>
      <c r="B171" s="163"/>
      <c r="C171" s="163"/>
      <c r="D171" s="165"/>
      <c r="E171" s="160"/>
      <c r="F171" s="123"/>
      <c r="G171" s="123"/>
      <c r="H171" s="2" t="s">
        <v>349</v>
      </c>
      <c r="I171" s="19">
        <v>2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2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89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f t="shared" si="5"/>
        <v>0</v>
      </c>
      <c r="AI171" s="27">
        <f t="shared" si="6"/>
        <v>0</v>
      </c>
      <c r="AJ171" s="26"/>
      <c r="AK171" s="80"/>
      <c r="AL171" s="81"/>
      <c r="AM171" s="82"/>
      <c r="AN171" s="88"/>
    </row>
    <row r="172" spans="1:40" ht="34.5" customHeight="1" x14ac:dyDescent="0.25">
      <c r="A172" s="202"/>
      <c r="B172" s="163"/>
      <c r="C172" s="163"/>
      <c r="D172" s="165"/>
      <c r="E172" s="160"/>
      <c r="F172" s="122" t="s">
        <v>129</v>
      </c>
      <c r="G172" s="122" t="s">
        <v>344</v>
      </c>
      <c r="H172" s="1" t="s">
        <v>131</v>
      </c>
      <c r="I172" s="19">
        <v>1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1</v>
      </c>
      <c r="AC172" s="89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f t="shared" si="5"/>
        <v>0</v>
      </c>
      <c r="AI172" s="27">
        <f t="shared" si="6"/>
        <v>0</v>
      </c>
      <c r="AJ172" s="26"/>
      <c r="AK172" s="131" t="s">
        <v>371</v>
      </c>
      <c r="AL172" s="132"/>
      <c r="AM172" s="133"/>
      <c r="AN172" s="88"/>
    </row>
    <row r="173" spans="1:40" ht="30" customHeight="1" x14ac:dyDescent="0.25">
      <c r="A173" s="202"/>
      <c r="B173" s="163"/>
      <c r="C173" s="163"/>
      <c r="D173" s="165"/>
      <c r="E173" s="160"/>
      <c r="F173" s="124"/>
      <c r="G173" s="124"/>
      <c r="H173" s="1" t="s">
        <v>92</v>
      </c>
      <c r="I173" s="19">
        <v>5</v>
      </c>
      <c r="J173" s="27">
        <v>0</v>
      </c>
      <c r="K173" s="27">
        <v>2</v>
      </c>
      <c r="L173" s="27">
        <v>0</v>
      </c>
      <c r="M173" s="27">
        <v>1</v>
      </c>
      <c r="N173" s="27">
        <v>0</v>
      </c>
      <c r="O173" s="27">
        <v>3</v>
      </c>
      <c r="P173" s="27">
        <v>2</v>
      </c>
      <c r="Q173" s="27">
        <v>0</v>
      </c>
      <c r="R173" s="27">
        <v>0</v>
      </c>
      <c r="S173" s="27">
        <v>3</v>
      </c>
      <c r="T173" s="27">
        <v>3</v>
      </c>
      <c r="U173" s="27">
        <v>2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89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f t="shared" si="5"/>
        <v>11</v>
      </c>
      <c r="AI173" s="27">
        <f t="shared" si="6"/>
        <v>220.00000000000003</v>
      </c>
      <c r="AJ173" s="26"/>
      <c r="AK173" s="80"/>
      <c r="AL173" s="81"/>
      <c r="AM173" s="82"/>
      <c r="AN173" s="88"/>
    </row>
    <row r="174" spans="1:40" ht="28.5" customHeight="1" x14ac:dyDescent="0.25">
      <c r="A174" s="202"/>
      <c r="B174" s="163"/>
      <c r="C174" s="163"/>
      <c r="D174" s="165"/>
      <c r="E174" s="160"/>
      <c r="F174" s="124"/>
      <c r="G174" s="124"/>
      <c r="H174" s="1" t="s">
        <v>56</v>
      </c>
      <c r="I174" s="19">
        <v>2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1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1</v>
      </c>
      <c r="X174" s="27">
        <v>0</v>
      </c>
      <c r="Y174" s="27">
        <v>0</v>
      </c>
      <c r="Z174" s="27">
        <v>0</v>
      </c>
      <c r="AA174" s="27">
        <v>0</v>
      </c>
      <c r="AB174" s="27">
        <v>1</v>
      </c>
      <c r="AC174" s="89">
        <v>1</v>
      </c>
      <c r="AD174" s="27">
        <v>1</v>
      </c>
      <c r="AE174" s="27">
        <v>0</v>
      </c>
      <c r="AF174" s="27">
        <v>0</v>
      </c>
      <c r="AG174" s="27">
        <v>0</v>
      </c>
      <c r="AH174" s="27">
        <f t="shared" si="5"/>
        <v>3</v>
      </c>
      <c r="AI174" s="27">
        <f t="shared" si="6"/>
        <v>150</v>
      </c>
      <c r="AJ174" s="26"/>
      <c r="AK174" s="80"/>
      <c r="AL174" s="81"/>
      <c r="AM174" s="82"/>
      <c r="AN174" s="88"/>
    </row>
    <row r="175" spans="1:40" ht="28.5" customHeight="1" x14ac:dyDescent="0.25">
      <c r="A175" s="202"/>
      <c r="B175" s="163"/>
      <c r="C175" s="163"/>
      <c r="D175" s="165"/>
      <c r="E175" s="160"/>
      <c r="F175" s="123"/>
      <c r="G175" s="123"/>
      <c r="H175" s="1" t="s">
        <v>350</v>
      </c>
      <c r="I175" s="19">
        <v>5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2</v>
      </c>
      <c r="S175" s="27">
        <v>0</v>
      </c>
      <c r="T175" s="27">
        <v>0</v>
      </c>
      <c r="U175" s="27">
        <v>0</v>
      </c>
      <c r="V175" s="27">
        <v>1</v>
      </c>
      <c r="W175" s="27">
        <v>1</v>
      </c>
      <c r="X175" s="27">
        <v>2</v>
      </c>
      <c r="Y175" s="27">
        <v>0</v>
      </c>
      <c r="Z175" s="27">
        <v>0</v>
      </c>
      <c r="AA175" s="27">
        <v>0</v>
      </c>
      <c r="AB175" s="27">
        <v>0</v>
      </c>
      <c r="AC175" s="89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f t="shared" si="5"/>
        <v>1</v>
      </c>
      <c r="AI175" s="27">
        <f t="shared" si="6"/>
        <v>20</v>
      </c>
      <c r="AJ175" s="26"/>
      <c r="AK175" s="80"/>
      <c r="AL175" s="81"/>
      <c r="AM175" s="82"/>
      <c r="AN175" s="88"/>
    </row>
    <row r="176" spans="1:40" ht="25.5" customHeight="1" x14ac:dyDescent="0.25">
      <c r="A176" s="202"/>
      <c r="B176" s="163"/>
      <c r="C176" s="163"/>
      <c r="D176" s="165"/>
      <c r="E176" s="160"/>
      <c r="F176" s="122" t="s">
        <v>341</v>
      </c>
      <c r="G176" s="122" t="s">
        <v>345</v>
      </c>
      <c r="H176" s="1" t="s">
        <v>351</v>
      </c>
      <c r="I176" s="19">
        <v>13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3</v>
      </c>
      <c r="Q176" s="27">
        <v>0</v>
      </c>
      <c r="R176" s="27">
        <v>2</v>
      </c>
      <c r="S176" s="27">
        <v>0</v>
      </c>
      <c r="T176" s="27">
        <v>3</v>
      </c>
      <c r="U176" s="27">
        <v>0</v>
      </c>
      <c r="V176" s="27">
        <v>2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1</v>
      </c>
      <c r="AC176" s="89">
        <v>0</v>
      </c>
      <c r="AD176" s="27">
        <v>2</v>
      </c>
      <c r="AE176" s="27">
        <v>0</v>
      </c>
      <c r="AF176" s="27">
        <v>0</v>
      </c>
      <c r="AG176" s="27">
        <v>0</v>
      </c>
      <c r="AH176" s="27">
        <f t="shared" si="5"/>
        <v>0</v>
      </c>
      <c r="AI176" s="27">
        <f t="shared" si="6"/>
        <v>0</v>
      </c>
      <c r="AJ176" s="26"/>
      <c r="AK176" s="134"/>
      <c r="AL176" s="134"/>
      <c r="AM176" s="134"/>
      <c r="AN176" s="88"/>
    </row>
    <row r="177" spans="1:40" ht="25.5" customHeight="1" x14ac:dyDescent="0.25">
      <c r="A177" s="202"/>
      <c r="B177" s="163"/>
      <c r="C177" s="163"/>
      <c r="D177" s="165"/>
      <c r="E177" s="160"/>
      <c r="F177" s="124"/>
      <c r="G177" s="124"/>
      <c r="H177" s="1" t="s">
        <v>352</v>
      </c>
      <c r="I177" s="19">
        <v>13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2</v>
      </c>
      <c r="Q177" s="27">
        <v>0</v>
      </c>
      <c r="R177" s="27">
        <v>2</v>
      </c>
      <c r="S177" s="27">
        <v>0</v>
      </c>
      <c r="T177" s="27">
        <v>1</v>
      </c>
      <c r="U177" s="27">
        <v>0</v>
      </c>
      <c r="V177" s="27">
        <v>3</v>
      </c>
      <c r="W177" s="27">
        <v>0</v>
      </c>
      <c r="X177" s="27">
        <v>2</v>
      </c>
      <c r="Y177" s="27">
        <v>0</v>
      </c>
      <c r="Z177" s="27">
        <v>0</v>
      </c>
      <c r="AA177" s="27">
        <v>0</v>
      </c>
      <c r="AB177" s="27">
        <v>2</v>
      </c>
      <c r="AC177" s="89">
        <v>4</v>
      </c>
      <c r="AD177" s="27">
        <v>1</v>
      </c>
      <c r="AE177" s="27">
        <v>0</v>
      </c>
      <c r="AF177" s="27">
        <v>0</v>
      </c>
      <c r="AG177" s="27">
        <v>0</v>
      </c>
      <c r="AH177" s="27">
        <f t="shared" si="5"/>
        <v>4</v>
      </c>
      <c r="AI177" s="27">
        <f t="shared" si="6"/>
        <v>30.76923076923077</v>
      </c>
      <c r="AJ177" s="26"/>
      <c r="AK177" s="134"/>
      <c r="AL177" s="134"/>
      <c r="AM177" s="134"/>
      <c r="AN177" s="88"/>
    </row>
    <row r="178" spans="1:40" ht="25.5" customHeight="1" x14ac:dyDescent="0.25">
      <c r="A178" s="202"/>
      <c r="B178" s="163"/>
      <c r="C178" s="163"/>
      <c r="D178" s="165"/>
      <c r="E178" s="160"/>
      <c r="F178" s="124"/>
      <c r="G178" s="124"/>
      <c r="H178" s="1" t="s">
        <v>353</v>
      </c>
      <c r="I178" s="19">
        <v>13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4</v>
      </c>
      <c r="Q178" s="27">
        <v>0</v>
      </c>
      <c r="R178" s="27">
        <v>0</v>
      </c>
      <c r="S178" s="27">
        <v>0</v>
      </c>
      <c r="T178" s="27">
        <v>3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6</v>
      </c>
      <c r="AC178" s="89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f t="shared" si="5"/>
        <v>0</v>
      </c>
      <c r="AI178" s="27">
        <f t="shared" si="6"/>
        <v>0</v>
      </c>
      <c r="AJ178" s="26"/>
      <c r="AK178" s="152"/>
      <c r="AL178" s="153"/>
      <c r="AM178" s="154"/>
      <c r="AN178" s="88"/>
    </row>
    <row r="179" spans="1:40" ht="25.5" customHeight="1" x14ac:dyDescent="0.25">
      <c r="A179" s="202"/>
      <c r="B179" s="163"/>
      <c r="C179" s="163"/>
      <c r="D179" s="165"/>
      <c r="E179" s="160"/>
      <c r="F179" s="124"/>
      <c r="G179" s="124"/>
      <c r="H179" s="1" t="s">
        <v>354</v>
      </c>
      <c r="I179" s="19">
        <v>13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4</v>
      </c>
      <c r="Q179" s="27">
        <v>0</v>
      </c>
      <c r="R179" s="27">
        <v>0</v>
      </c>
      <c r="S179" s="27">
        <v>0</v>
      </c>
      <c r="T179" s="27">
        <v>3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6</v>
      </c>
      <c r="AC179" s="89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f t="shared" si="5"/>
        <v>0</v>
      </c>
      <c r="AI179" s="27">
        <f t="shared" si="6"/>
        <v>0</v>
      </c>
      <c r="AJ179" s="26"/>
      <c r="AK179" s="134"/>
      <c r="AL179" s="134"/>
      <c r="AM179" s="134"/>
      <c r="AN179" s="88"/>
    </row>
    <row r="180" spans="1:40" ht="25.5" customHeight="1" x14ac:dyDescent="0.25">
      <c r="A180" s="202"/>
      <c r="B180" s="163"/>
      <c r="C180" s="163"/>
      <c r="D180" s="166"/>
      <c r="E180" s="159"/>
      <c r="F180" s="123"/>
      <c r="G180" s="123"/>
      <c r="H180" s="1" t="s">
        <v>355</v>
      </c>
      <c r="I180" s="19">
        <v>13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4</v>
      </c>
      <c r="Q180" s="27">
        <v>0</v>
      </c>
      <c r="R180" s="27">
        <v>0</v>
      </c>
      <c r="S180" s="27">
        <v>0</v>
      </c>
      <c r="T180" s="27">
        <v>3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6</v>
      </c>
      <c r="AC180" s="89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f t="shared" si="5"/>
        <v>0</v>
      </c>
      <c r="AI180" s="27">
        <f t="shared" si="6"/>
        <v>0</v>
      </c>
      <c r="AJ180" s="26"/>
      <c r="AK180" s="134"/>
      <c r="AL180" s="134"/>
      <c r="AM180" s="134"/>
      <c r="AN180" s="88"/>
    </row>
    <row r="181" spans="1:40" ht="36.75" customHeight="1" x14ac:dyDescent="0.25">
      <c r="A181" s="202"/>
      <c r="B181" s="163"/>
      <c r="C181" s="163"/>
      <c r="D181" s="156" t="s">
        <v>329</v>
      </c>
      <c r="E181" s="45"/>
      <c r="F181" s="15"/>
      <c r="G181" s="16"/>
      <c r="H181" s="70"/>
      <c r="I181" s="30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>
        <f t="shared" si="5"/>
        <v>0</v>
      </c>
      <c r="AI181" s="28" t="e">
        <f t="shared" si="6"/>
        <v>#DIV/0!</v>
      </c>
      <c r="AJ181" s="28"/>
      <c r="AK181" s="128"/>
      <c r="AL181" s="129"/>
      <c r="AM181" s="130"/>
    </row>
    <row r="182" spans="1:40" ht="42" customHeight="1" x14ac:dyDescent="0.25">
      <c r="A182" s="202"/>
      <c r="B182" s="163"/>
      <c r="C182" s="163"/>
      <c r="D182" s="157"/>
      <c r="E182" s="45"/>
      <c r="F182" s="73" t="s">
        <v>333</v>
      </c>
      <c r="G182" s="16"/>
      <c r="H182" s="70"/>
      <c r="I182" s="30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>
        <f t="shared" si="5"/>
        <v>0</v>
      </c>
      <c r="AI182" s="28" t="e">
        <f t="shared" si="6"/>
        <v>#DIV/0!</v>
      </c>
      <c r="AJ182" s="28"/>
      <c r="AK182" s="128"/>
      <c r="AL182" s="129"/>
      <c r="AM182" s="130"/>
    </row>
    <row r="183" spans="1:40" ht="39" customHeight="1" x14ac:dyDescent="0.25">
      <c r="A183" s="202"/>
      <c r="B183" s="163"/>
      <c r="C183" s="163"/>
      <c r="D183" s="203"/>
      <c r="E183" s="45"/>
      <c r="F183" s="15"/>
      <c r="G183" s="16"/>
      <c r="H183" s="70"/>
      <c r="I183" s="30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>
        <f t="shared" si="5"/>
        <v>0</v>
      </c>
      <c r="AI183" s="28" t="e">
        <f t="shared" si="6"/>
        <v>#DIV/0!</v>
      </c>
      <c r="AJ183" s="28"/>
      <c r="AK183" s="128"/>
      <c r="AL183" s="129"/>
      <c r="AM183" s="130"/>
    </row>
    <row r="184" spans="1:40" ht="18" customHeight="1" x14ac:dyDescent="0.25">
      <c r="A184" s="198" t="s">
        <v>116</v>
      </c>
      <c r="B184" s="199"/>
      <c r="C184" s="199"/>
      <c r="D184" s="199"/>
      <c r="E184" s="199"/>
      <c r="F184" s="199"/>
      <c r="G184" s="199"/>
      <c r="H184" s="200"/>
      <c r="I184" s="46">
        <f t="shared" ref="I184:AG184" si="7">SUM(I41:I183)</f>
        <v>17451</v>
      </c>
      <c r="J184" s="6">
        <f t="shared" si="7"/>
        <v>1047</v>
      </c>
      <c r="K184" s="6">
        <f t="shared" si="7"/>
        <v>1072</v>
      </c>
      <c r="L184" s="6">
        <f t="shared" si="7"/>
        <v>1419</v>
      </c>
      <c r="M184" s="6">
        <f t="shared" si="7"/>
        <v>1159</v>
      </c>
      <c r="N184" s="6">
        <f t="shared" si="7"/>
        <v>1943</v>
      </c>
      <c r="O184" s="6">
        <f t="shared" si="7"/>
        <v>1330</v>
      </c>
      <c r="P184" s="6">
        <f t="shared" si="7"/>
        <v>1849</v>
      </c>
      <c r="Q184" s="90">
        <f t="shared" si="7"/>
        <v>723</v>
      </c>
      <c r="R184" s="6">
        <f t="shared" si="7"/>
        <v>1401</v>
      </c>
      <c r="S184" s="6">
        <f t="shared" si="7"/>
        <v>661</v>
      </c>
      <c r="T184" s="6">
        <f t="shared" si="7"/>
        <v>1501</v>
      </c>
      <c r="U184" s="6">
        <f t="shared" si="7"/>
        <v>334</v>
      </c>
      <c r="V184" s="6">
        <f t="shared" si="7"/>
        <v>1487</v>
      </c>
      <c r="W184" s="6">
        <f t="shared" si="7"/>
        <v>1160</v>
      </c>
      <c r="X184" s="6">
        <f t="shared" si="7"/>
        <v>1361</v>
      </c>
      <c r="Y184" s="6">
        <f t="shared" si="7"/>
        <v>833</v>
      </c>
      <c r="Z184" s="6">
        <f t="shared" si="7"/>
        <v>1241</v>
      </c>
      <c r="AA184" s="6">
        <f t="shared" si="7"/>
        <v>1225</v>
      </c>
      <c r="AB184" s="6">
        <f t="shared" si="7"/>
        <v>1253</v>
      </c>
      <c r="AC184" s="6">
        <f t="shared" si="7"/>
        <v>1316</v>
      </c>
      <c r="AD184" s="6">
        <f t="shared" si="7"/>
        <v>1197</v>
      </c>
      <c r="AE184" s="6">
        <f t="shared" si="7"/>
        <v>1478</v>
      </c>
      <c r="AF184" s="6">
        <f t="shared" si="7"/>
        <v>1752</v>
      </c>
      <c r="AG184" s="6">
        <f t="shared" si="7"/>
        <v>2241</v>
      </c>
      <c r="AH184" s="6">
        <f t="shared" si="5"/>
        <v>13532</v>
      </c>
      <c r="AI184" s="6">
        <f t="shared" si="6"/>
        <v>77.542834221534591</v>
      </c>
      <c r="AJ184" s="5"/>
      <c r="AK184" s="211"/>
      <c r="AL184" s="212"/>
      <c r="AM184" s="213"/>
    </row>
    <row r="185" spans="1:40" ht="42" customHeight="1" x14ac:dyDescent="0.25">
      <c r="A185" s="202" t="s">
        <v>118</v>
      </c>
      <c r="B185" s="202" t="s">
        <v>119</v>
      </c>
      <c r="C185" s="202" t="s">
        <v>125</v>
      </c>
      <c r="D185" s="164" t="s">
        <v>330</v>
      </c>
      <c r="E185" s="62">
        <v>73</v>
      </c>
      <c r="F185" s="66" t="s">
        <v>128</v>
      </c>
      <c r="G185" s="67" t="s">
        <v>170</v>
      </c>
      <c r="H185" s="1" t="s">
        <v>127</v>
      </c>
      <c r="I185" s="19">
        <v>3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1</v>
      </c>
      <c r="Q185" s="27">
        <v>1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1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1</v>
      </c>
      <c r="AE185" s="27">
        <v>0</v>
      </c>
      <c r="AF185" s="27">
        <v>0</v>
      </c>
      <c r="AG185" s="27">
        <v>0</v>
      </c>
      <c r="AH185" s="27">
        <f t="shared" si="5"/>
        <v>1</v>
      </c>
      <c r="AI185" s="27">
        <f t="shared" si="6"/>
        <v>33.333333333333329</v>
      </c>
      <c r="AJ185" s="27" t="s">
        <v>381</v>
      </c>
      <c r="AK185" s="125"/>
      <c r="AL185" s="126"/>
      <c r="AM185" s="127"/>
    </row>
    <row r="186" spans="1:40" ht="18.75" customHeight="1" x14ac:dyDescent="0.25">
      <c r="A186" s="202"/>
      <c r="B186" s="202"/>
      <c r="C186" s="202"/>
      <c r="D186" s="165"/>
      <c r="E186" s="158">
        <v>74</v>
      </c>
      <c r="F186" s="214" t="s">
        <v>129</v>
      </c>
      <c r="G186" s="122" t="s">
        <v>130</v>
      </c>
      <c r="H186" s="1" t="s">
        <v>131</v>
      </c>
      <c r="I186" s="19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1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f t="shared" si="5"/>
        <v>0</v>
      </c>
      <c r="AI186" s="27">
        <f t="shared" si="6"/>
        <v>0</v>
      </c>
      <c r="AJ186" s="27" t="s">
        <v>382</v>
      </c>
      <c r="AK186" s="125"/>
      <c r="AL186" s="126"/>
      <c r="AM186" s="127"/>
    </row>
    <row r="187" spans="1:40" ht="18" customHeight="1" x14ac:dyDescent="0.25">
      <c r="A187" s="202"/>
      <c r="B187" s="202"/>
      <c r="C187" s="202"/>
      <c r="D187" s="165"/>
      <c r="E187" s="160"/>
      <c r="F187" s="215"/>
      <c r="G187" s="124"/>
      <c r="H187" s="1" t="s">
        <v>55</v>
      </c>
      <c r="I187" s="19">
        <v>2</v>
      </c>
      <c r="J187" s="27">
        <v>0</v>
      </c>
      <c r="K187" s="27">
        <v>0</v>
      </c>
      <c r="L187" s="27">
        <v>1</v>
      </c>
      <c r="M187" s="27">
        <v>0</v>
      </c>
      <c r="N187" s="27">
        <v>0</v>
      </c>
      <c r="O187" s="27">
        <v>0</v>
      </c>
      <c r="P187" s="27">
        <v>1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f t="shared" si="5"/>
        <v>0</v>
      </c>
      <c r="AI187" s="27">
        <f t="shared" si="6"/>
        <v>0</v>
      </c>
      <c r="AJ187" s="27" t="s">
        <v>383</v>
      </c>
      <c r="AK187" s="125"/>
      <c r="AL187" s="126"/>
      <c r="AM187" s="127"/>
    </row>
    <row r="188" spans="1:40" ht="19.5" customHeight="1" x14ac:dyDescent="0.25">
      <c r="A188" s="202"/>
      <c r="B188" s="202"/>
      <c r="C188" s="202"/>
      <c r="D188" s="165"/>
      <c r="E188" s="160"/>
      <c r="F188" s="215"/>
      <c r="G188" s="124"/>
      <c r="H188" s="1" t="s">
        <v>92</v>
      </c>
      <c r="I188" s="19">
        <v>2</v>
      </c>
      <c r="J188" s="27">
        <v>0</v>
      </c>
      <c r="K188" s="27">
        <v>0</v>
      </c>
      <c r="L188" s="27">
        <v>1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1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f t="shared" si="5"/>
        <v>0</v>
      </c>
      <c r="AI188" s="27">
        <f t="shared" si="6"/>
        <v>0</v>
      </c>
      <c r="AJ188" s="27" t="s">
        <v>383</v>
      </c>
      <c r="AK188" s="125"/>
      <c r="AL188" s="126"/>
      <c r="AM188" s="127"/>
    </row>
    <row r="189" spans="1:40" ht="18" customHeight="1" x14ac:dyDescent="0.25">
      <c r="A189" s="202"/>
      <c r="B189" s="202"/>
      <c r="C189" s="202"/>
      <c r="D189" s="165"/>
      <c r="E189" s="160"/>
      <c r="F189" s="215"/>
      <c r="G189" s="124"/>
      <c r="H189" s="1" t="s">
        <v>132</v>
      </c>
      <c r="I189" s="19">
        <v>1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1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1</v>
      </c>
      <c r="AF189" s="27">
        <v>0</v>
      </c>
      <c r="AG189" s="27">
        <v>1</v>
      </c>
      <c r="AH189" s="27">
        <f t="shared" si="5"/>
        <v>2</v>
      </c>
      <c r="AI189" s="27">
        <f t="shared" si="6"/>
        <v>200</v>
      </c>
      <c r="AJ189" s="27" t="s">
        <v>376</v>
      </c>
      <c r="AK189" s="125"/>
      <c r="AL189" s="126"/>
      <c r="AM189" s="127"/>
    </row>
    <row r="190" spans="1:40" ht="18" customHeight="1" x14ac:dyDescent="0.25">
      <c r="A190" s="202"/>
      <c r="B190" s="202"/>
      <c r="C190" s="202"/>
      <c r="D190" s="165"/>
      <c r="E190" s="160"/>
      <c r="F190" s="215"/>
      <c r="G190" s="124"/>
      <c r="H190" s="1" t="s">
        <v>56</v>
      </c>
      <c r="I190" s="19">
        <v>3</v>
      </c>
      <c r="J190" s="27">
        <v>0</v>
      </c>
      <c r="K190" s="27">
        <v>0</v>
      </c>
      <c r="L190" s="27">
        <v>1</v>
      </c>
      <c r="M190" s="27">
        <v>2</v>
      </c>
      <c r="N190" s="27">
        <v>1</v>
      </c>
      <c r="O190" s="27">
        <v>1</v>
      </c>
      <c r="P190" s="27">
        <v>0</v>
      </c>
      <c r="Q190" s="27">
        <v>0</v>
      </c>
      <c r="R190" s="27">
        <v>1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3</v>
      </c>
      <c r="AF190" s="27">
        <v>0</v>
      </c>
      <c r="AG190" s="27">
        <v>1</v>
      </c>
      <c r="AH190" s="27">
        <f t="shared" si="5"/>
        <v>7</v>
      </c>
      <c r="AI190" s="27">
        <f t="shared" si="6"/>
        <v>233.33333333333334</v>
      </c>
      <c r="AJ190" s="27" t="s">
        <v>376</v>
      </c>
      <c r="AK190" s="125"/>
      <c r="AL190" s="126"/>
      <c r="AM190" s="127"/>
    </row>
    <row r="191" spans="1:40" ht="18" customHeight="1" x14ac:dyDescent="0.25">
      <c r="A191" s="202"/>
      <c r="B191" s="202"/>
      <c r="C191" s="202"/>
      <c r="D191" s="165"/>
      <c r="E191" s="160"/>
      <c r="F191" s="215"/>
      <c r="G191" s="124"/>
      <c r="H191" s="1" t="s">
        <v>133</v>
      </c>
      <c r="I191" s="19">
        <v>3</v>
      </c>
      <c r="J191" s="27">
        <v>0</v>
      </c>
      <c r="K191" s="27">
        <v>0</v>
      </c>
      <c r="L191" s="27">
        <v>0</v>
      </c>
      <c r="M191" s="27">
        <v>0</v>
      </c>
      <c r="N191" s="27">
        <v>1</v>
      </c>
      <c r="O191" s="27">
        <v>0</v>
      </c>
      <c r="P191" s="27">
        <v>1</v>
      </c>
      <c r="Q191" s="27">
        <v>0</v>
      </c>
      <c r="R191" s="27">
        <v>0</v>
      </c>
      <c r="S191" s="27">
        <v>0</v>
      </c>
      <c r="T191" s="27">
        <v>1</v>
      </c>
      <c r="U191" s="27">
        <v>1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2</v>
      </c>
      <c r="AF191" s="27">
        <v>0</v>
      </c>
      <c r="AG191" s="27">
        <v>0</v>
      </c>
      <c r="AH191" s="27">
        <f t="shared" si="5"/>
        <v>3</v>
      </c>
      <c r="AI191" s="27">
        <f t="shared" si="6"/>
        <v>100</v>
      </c>
      <c r="AJ191" s="27" t="s">
        <v>376</v>
      </c>
      <c r="AK191" s="125"/>
      <c r="AL191" s="126"/>
      <c r="AM191" s="127"/>
    </row>
    <row r="192" spans="1:40" ht="18.75" customHeight="1" x14ac:dyDescent="0.25">
      <c r="A192" s="202"/>
      <c r="B192" s="202"/>
      <c r="C192" s="202"/>
      <c r="D192" s="165"/>
      <c r="E192" s="159"/>
      <c r="F192" s="216"/>
      <c r="G192" s="123"/>
      <c r="H192" s="1" t="s">
        <v>134</v>
      </c>
      <c r="I192" s="19">
        <v>1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1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1</v>
      </c>
      <c r="AA192" s="27">
        <v>0</v>
      </c>
      <c r="AB192" s="27">
        <v>0</v>
      </c>
      <c r="AC192" s="27">
        <v>1</v>
      </c>
      <c r="AD192" s="27">
        <v>0</v>
      </c>
      <c r="AE192" s="27">
        <v>0</v>
      </c>
      <c r="AF192" s="27">
        <v>0</v>
      </c>
      <c r="AG192" s="27">
        <v>0</v>
      </c>
      <c r="AH192" s="27">
        <f t="shared" si="5"/>
        <v>2</v>
      </c>
      <c r="AI192" s="27">
        <f t="shared" si="6"/>
        <v>200</v>
      </c>
      <c r="AJ192" s="27" t="s">
        <v>376</v>
      </c>
      <c r="AK192" s="125"/>
      <c r="AL192" s="126"/>
      <c r="AM192" s="127"/>
    </row>
    <row r="193" spans="1:39" ht="59.25" customHeight="1" x14ac:dyDescent="0.25">
      <c r="A193" s="202"/>
      <c r="B193" s="202"/>
      <c r="C193" s="202"/>
      <c r="D193" s="165"/>
      <c r="E193" s="37">
        <v>75</v>
      </c>
      <c r="F193" s="1" t="s">
        <v>136</v>
      </c>
      <c r="G193" s="2" t="s">
        <v>137</v>
      </c>
      <c r="H193" s="1" t="s">
        <v>135</v>
      </c>
      <c r="I193" s="19">
        <v>24</v>
      </c>
      <c r="J193" s="27">
        <v>0</v>
      </c>
      <c r="K193" s="27">
        <v>0</v>
      </c>
      <c r="L193" s="27">
        <v>4</v>
      </c>
      <c r="M193" s="27">
        <v>0</v>
      </c>
      <c r="N193" s="27">
        <v>4</v>
      </c>
      <c r="O193" s="27">
        <v>0</v>
      </c>
      <c r="P193" s="27">
        <v>4</v>
      </c>
      <c r="Q193" s="27">
        <v>0</v>
      </c>
      <c r="R193" s="27">
        <v>4</v>
      </c>
      <c r="S193" s="27">
        <v>0</v>
      </c>
      <c r="T193" s="27">
        <v>4</v>
      </c>
      <c r="U193" s="27">
        <v>0</v>
      </c>
      <c r="V193" s="27">
        <v>4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f t="shared" si="5"/>
        <v>0</v>
      </c>
      <c r="AI193" s="27">
        <f t="shared" si="6"/>
        <v>0</v>
      </c>
      <c r="AJ193" s="27" t="s">
        <v>383</v>
      </c>
      <c r="AK193" s="125"/>
      <c r="AL193" s="126"/>
      <c r="AM193" s="127"/>
    </row>
    <row r="194" spans="1:39" ht="59.25" customHeight="1" x14ac:dyDescent="0.25">
      <c r="A194" s="202"/>
      <c r="B194" s="202"/>
      <c r="C194" s="202"/>
      <c r="D194" s="165"/>
      <c r="E194" s="62">
        <v>76</v>
      </c>
      <c r="F194" s="66" t="s">
        <v>138</v>
      </c>
      <c r="G194" s="67" t="s">
        <v>139</v>
      </c>
      <c r="H194" s="1" t="s">
        <v>127</v>
      </c>
      <c r="I194" s="19">
        <v>2</v>
      </c>
      <c r="J194" s="27">
        <v>0</v>
      </c>
      <c r="K194" s="27">
        <v>0</v>
      </c>
      <c r="L194" s="27">
        <v>0</v>
      </c>
      <c r="M194" s="27">
        <v>0</v>
      </c>
      <c r="N194" s="27">
        <v>1</v>
      </c>
      <c r="O194" s="27">
        <v>0</v>
      </c>
      <c r="P194" s="27">
        <v>0</v>
      </c>
      <c r="Q194" s="27">
        <v>0</v>
      </c>
      <c r="R194" s="27">
        <v>1</v>
      </c>
      <c r="S194" s="27">
        <v>0</v>
      </c>
      <c r="T194" s="27">
        <v>0</v>
      </c>
      <c r="U194" s="27">
        <v>0</v>
      </c>
      <c r="V194" s="27">
        <v>0</v>
      </c>
      <c r="W194" s="27">
        <v>1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f t="shared" si="5"/>
        <v>1</v>
      </c>
      <c r="AI194" s="27">
        <f t="shared" si="6"/>
        <v>50</v>
      </c>
      <c r="AJ194" s="27" t="s">
        <v>383</v>
      </c>
      <c r="AK194" s="125"/>
      <c r="AL194" s="126"/>
      <c r="AM194" s="127"/>
    </row>
    <row r="195" spans="1:39" ht="38.25" customHeight="1" x14ac:dyDescent="0.25">
      <c r="A195" s="202"/>
      <c r="B195" s="202"/>
      <c r="C195" s="202"/>
      <c r="D195" s="165"/>
      <c r="E195" s="62">
        <v>77</v>
      </c>
      <c r="F195" s="66" t="s">
        <v>236</v>
      </c>
      <c r="G195" s="67" t="s">
        <v>237</v>
      </c>
      <c r="H195" s="1" t="s">
        <v>81</v>
      </c>
      <c r="I195" s="19">
        <v>10</v>
      </c>
      <c r="J195" s="27">
        <v>4</v>
      </c>
      <c r="K195" s="27">
        <v>6</v>
      </c>
      <c r="L195" s="27">
        <v>1</v>
      </c>
      <c r="M195" s="27">
        <v>3</v>
      </c>
      <c r="N195" s="27">
        <v>2</v>
      </c>
      <c r="O195" s="27">
        <v>1</v>
      </c>
      <c r="P195" s="27">
        <v>1</v>
      </c>
      <c r="Q195" s="27">
        <v>1</v>
      </c>
      <c r="R195" s="27">
        <v>1</v>
      </c>
      <c r="S195" s="27">
        <v>2</v>
      </c>
      <c r="T195" s="27">
        <v>0</v>
      </c>
      <c r="U195" s="27">
        <v>4</v>
      </c>
      <c r="V195" s="27">
        <v>0</v>
      </c>
      <c r="W195" s="27">
        <v>1</v>
      </c>
      <c r="X195" s="27">
        <v>1</v>
      </c>
      <c r="Y195" s="27">
        <v>1</v>
      </c>
      <c r="Z195" s="27">
        <v>0</v>
      </c>
      <c r="AA195" s="27">
        <v>0</v>
      </c>
      <c r="AB195" s="27">
        <v>0</v>
      </c>
      <c r="AC195" s="27">
        <v>4</v>
      </c>
      <c r="AD195" s="27">
        <v>0</v>
      </c>
      <c r="AE195" s="27">
        <v>0</v>
      </c>
      <c r="AF195" s="27">
        <v>0</v>
      </c>
      <c r="AG195" s="27">
        <v>2</v>
      </c>
      <c r="AH195" s="27">
        <f t="shared" si="5"/>
        <v>25</v>
      </c>
      <c r="AI195" s="27">
        <f t="shared" si="6"/>
        <v>250</v>
      </c>
      <c r="AJ195" s="27" t="s">
        <v>376</v>
      </c>
      <c r="AK195" s="125"/>
      <c r="AL195" s="126"/>
      <c r="AM195" s="127"/>
    </row>
    <row r="196" spans="1:39" ht="79.5" customHeight="1" x14ac:dyDescent="0.25">
      <c r="A196" s="202"/>
      <c r="B196" s="202"/>
      <c r="C196" s="202"/>
      <c r="D196" s="165"/>
      <c r="E196" s="37">
        <v>78</v>
      </c>
      <c r="F196" s="1" t="s">
        <v>140</v>
      </c>
      <c r="G196" s="2" t="s">
        <v>141</v>
      </c>
      <c r="H196" s="1" t="s">
        <v>140</v>
      </c>
      <c r="I196" s="19">
        <v>2</v>
      </c>
      <c r="J196" s="27">
        <v>0</v>
      </c>
      <c r="K196" s="27">
        <v>0</v>
      </c>
      <c r="L196" s="27">
        <v>0</v>
      </c>
      <c r="M196" s="27">
        <v>0</v>
      </c>
      <c r="N196" s="27">
        <v>1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1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f t="shared" si="5"/>
        <v>0</v>
      </c>
      <c r="AI196" s="27">
        <f t="shared" si="6"/>
        <v>0</v>
      </c>
      <c r="AJ196" s="27" t="s">
        <v>383</v>
      </c>
      <c r="AK196" s="125"/>
      <c r="AL196" s="126"/>
      <c r="AM196" s="127"/>
    </row>
    <row r="197" spans="1:39" ht="54" customHeight="1" x14ac:dyDescent="0.25">
      <c r="A197" s="202"/>
      <c r="B197" s="202"/>
      <c r="C197" s="202"/>
      <c r="D197" s="166"/>
      <c r="E197" s="37">
        <v>79</v>
      </c>
      <c r="F197" s="1" t="s">
        <v>142</v>
      </c>
      <c r="G197" s="2" t="s">
        <v>143</v>
      </c>
      <c r="H197" s="1" t="s">
        <v>142</v>
      </c>
      <c r="I197" s="19">
        <v>12</v>
      </c>
      <c r="J197" s="27">
        <v>5</v>
      </c>
      <c r="K197" s="27">
        <v>5</v>
      </c>
      <c r="L197" s="27">
        <v>1</v>
      </c>
      <c r="M197" s="27">
        <v>1</v>
      </c>
      <c r="N197" s="27">
        <v>1</v>
      </c>
      <c r="O197" s="27">
        <v>2</v>
      </c>
      <c r="P197" s="27">
        <v>1</v>
      </c>
      <c r="Q197" s="27">
        <v>0</v>
      </c>
      <c r="R197" s="27">
        <v>1</v>
      </c>
      <c r="S197" s="27">
        <v>0</v>
      </c>
      <c r="T197" s="27">
        <v>1</v>
      </c>
      <c r="U197" s="27">
        <v>0</v>
      </c>
      <c r="V197" s="27">
        <v>1</v>
      </c>
      <c r="W197" s="27">
        <v>0</v>
      </c>
      <c r="X197" s="27">
        <v>1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f t="shared" si="5"/>
        <v>8</v>
      </c>
      <c r="AI197" s="27">
        <f t="shared" si="6"/>
        <v>66.666666666666657</v>
      </c>
      <c r="AJ197" s="27" t="s">
        <v>383</v>
      </c>
      <c r="AK197" s="125"/>
      <c r="AL197" s="126"/>
      <c r="AM197" s="127"/>
    </row>
    <row r="198" spans="1:39" ht="18" customHeight="1" x14ac:dyDescent="0.25">
      <c r="A198" s="198" t="s">
        <v>116</v>
      </c>
      <c r="B198" s="199"/>
      <c r="C198" s="199"/>
      <c r="D198" s="199"/>
      <c r="E198" s="199"/>
      <c r="F198" s="199"/>
      <c r="G198" s="199"/>
      <c r="H198" s="200"/>
      <c r="I198" s="7">
        <f t="shared" ref="I198:AG198" si="8">SUM(I185:I197)</f>
        <v>66</v>
      </c>
      <c r="J198" s="6">
        <f t="shared" si="8"/>
        <v>9</v>
      </c>
      <c r="K198" s="6">
        <f t="shared" si="8"/>
        <v>11</v>
      </c>
      <c r="L198" s="6">
        <f t="shared" si="8"/>
        <v>9</v>
      </c>
      <c r="M198" s="6">
        <f t="shared" si="8"/>
        <v>6</v>
      </c>
      <c r="N198" s="6">
        <f t="shared" si="8"/>
        <v>12</v>
      </c>
      <c r="O198" s="6">
        <f t="shared" si="8"/>
        <v>4</v>
      </c>
      <c r="P198" s="6">
        <f t="shared" si="8"/>
        <v>9</v>
      </c>
      <c r="Q198" s="6">
        <f t="shared" si="8"/>
        <v>3</v>
      </c>
      <c r="R198" s="6">
        <f t="shared" si="8"/>
        <v>9</v>
      </c>
      <c r="S198" s="6">
        <f t="shared" si="8"/>
        <v>2</v>
      </c>
      <c r="T198" s="6">
        <f t="shared" si="8"/>
        <v>8</v>
      </c>
      <c r="U198" s="6">
        <f t="shared" si="8"/>
        <v>5</v>
      </c>
      <c r="V198" s="6">
        <f t="shared" si="8"/>
        <v>5</v>
      </c>
      <c r="W198" s="6">
        <f t="shared" si="8"/>
        <v>2</v>
      </c>
      <c r="X198" s="6">
        <f t="shared" si="8"/>
        <v>3</v>
      </c>
      <c r="Y198" s="6">
        <f t="shared" si="8"/>
        <v>1</v>
      </c>
      <c r="Z198" s="6">
        <f t="shared" si="8"/>
        <v>1</v>
      </c>
      <c r="AA198" s="6">
        <f t="shared" si="8"/>
        <v>0</v>
      </c>
      <c r="AB198" s="6">
        <f t="shared" si="8"/>
        <v>0</v>
      </c>
      <c r="AC198" s="6">
        <f t="shared" si="8"/>
        <v>5</v>
      </c>
      <c r="AD198" s="6">
        <f t="shared" si="8"/>
        <v>1</v>
      </c>
      <c r="AE198" s="6">
        <f t="shared" si="8"/>
        <v>6</v>
      </c>
      <c r="AF198" s="6">
        <f t="shared" si="8"/>
        <v>0</v>
      </c>
      <c r="AG198" s="6">
        <f t="shared" si="8"/>
        <v>4</v>
      </c>
      <c r="AH198" s="6">
        <f t="shared" si="5"/>
        <v>49</v>
      </c>
      <c r="AI198" s="6">
        <f t="shared" si="6"/>
        <v>74.242424242424249</v>
      </c>
      <c r="AJ198" s="5"/>
      <c r="AK198" s="211"/>
      <c r="AL198" s="212"/>
      <c r="AM198" s="213"/>
    </row>
    <row r="199" spans="1:39" ht="26.25" customHeight="1" x14ac:dyDescent="0.25">
      <c r="A199" s="205" t="s">
        <v>21</v>
      </c>
      <c r="B199" s="206"/>
      <c r="C199" s="206"/>
      <c r="D199" s="206"/>
      <c r="E199" s="206"/>
      <c r="F199" s="206"/>
      <c r="G199" s="206"/>
      <c r="H199" s="207"/>
      <c r="I199" s="48">
        <f>SUM(I198+I184+I40)</f>
        <v>19181</v>
      </c>
      <c r="J199" s="47">
        <f>SUM(J198+J184+J40)</f>
        <v>1158</v>
      </c>
      <c r="K199" s="47">
        <f>SUM(K40+K184+K198)</f>
        <v>1218</v>
      </c>
      <c r="L199" s="47">
        <f>SUM(L198+L184+L40)</f>
        <v>1491</v>
      </c>
      <c r="M199" s="47">
        <f>SUM(M40+M184+M198)</f>
        <v>1193</v>
      </c>
      <c r="N199" s="47">
        <f>SUM(N198+N184+N40)</f>
        <v>2098</v>
      </c>
      <c r="O199" s="47">
        <f>SUM(O40+O184+O198)</f>
        <v>1429</v>
      </c>
      <c r="P199" s="47">
        <f>SUM(P198+P184+P40)</f>
        <v>1979</v>
      </c>
      <c r="Q199" s="47">
        <f>SUM(Q40+Q184+Q198)</f>
        <v>854</v>
      </c>
      <c r="R199" s="47">
        <f>SUM(R198+R184+R40)</f>
        <v>1616</v>
      </c>
      <c r="S199" s="47">
        <f>SUM(S40+S184+S198)</f>
        <v>835</v>
      </c>
      <c r="T199" s="47">
        <f>SUM(T198+T184+T40)</f>
        <v>1621</v>
      </c>
      <c r="U199" s="47">
        <f>SUM(U40+U184+U198)</f>
        <v>374</v>
      </c>
      <c r="V199" s="47">
        <f>SUM(V198+V184+V40)</f>
        <v>1614</v>
      </c>
      <c r="W199" s="47">
        <f>SUM(W40+W184+W198)</f>
        <v>1260</v>
      </c>
      <c r="X199" s="47">
        <f>SUM(X198+X184+X40)</f>
        <v>1420</v>
      </c>
      <c r="Y199" s="47">
        <f>SUM(Y40+Y184+Y198)</f>
        <v>930</v>
      </c>
      <c r="Z199" s="47">
        <f>SUM(Z198+Z184+Z40)</f>
        <v>1442</v>
      </c>
      <c r="AA199" s="47">
        <f>SUM(AA40+AA184+AA198)</f>
        <v>1261</v>
      </c>
      <c r="AB199" s="47">
        <f>SUM(AB198+AB184+AB40)</f>
        <v>1380</v>
      </c>
      <c r="AC199" s="47">
        <f>SUM(AC40+AC184+AC198)</f>
        <v>1550</v>
      </c>
      <c r="AD199" s="47">
        <f>SUM(AD198+AD184+AD40)</f>
        <v>1322</v>
      </c>
      <c r="AE199" s="47">
        <f>SUM(AE40+AE184+AE198)</f>
        <v>1654</v>
      </c>
      <c r="AF199" s="47">
        <f>SUM(AF198+AF184+AF40)</f>
        <v>2040</v>
      </c>
      <c r="AG199" s="47">
        <f>SUM(AG40+AG184+AG198)</f>
        <v>2597</v>
      </c>
      <c r="AH199" s="47">
        <f t="shared" si="5"/>
        <v>15155</v>
      </c>
      <c r="AI199" s="47">
        <f t="shared" si="6"/>
        <v>79.010479119962469</v>
      </c>
      <c r="AJ199" s="83"/>
      <c r="AK199" s="208"/>
      <c r="AL199" s="209"/>
      <c r="AM199" s="210"/>
    </row>
    <row r="200" spans="1:39" ht="24" customHeight="1" x14ac:dyDescent="0.25">
      <c r="AI200" s="85" t="s">
        <v>375</v>
      </c>
    </row>
  </sheetData>
  <mergeCells count="352">
    <mergeCell ref="G109:G111"/>
    <mergeCell ref="G115:G117"/>
    <mergeCell ref="G118:G120"/>
    <mergeCell ref="AK163:AM163"/>
    <mergeCell ref="AK164:AM164"/>
    <mergeCell ref="G128:G135"/>
    <mergeCell ref="G136:G137"/>
    <mergeCell ref="G146:G151"/>
    <mergeCell ref="G161:G164"/>
    <mergeCell ref="G157:G160"/>
    <mergeCell ref="G152:G155"/>
    <mergeCell ref="G142:G143"/>
    <mergeCell ref="AK134:AM134"/>
    <mergeCell ref="AK135:AM135"/>
    <mergeCell ref="AK136:AM136"/>
    <mergeCell ref="AK117:AM117"/>
    <mergeCell ref="AK118:AM118"/>
    <mergeCell ref="AK111:AM111"/>
    <mergeCell ref="G51:G52"/>
    <mergeCell ref="AK133:AM133"/>
    <mergeCell ref="AK66:AM66"/>
    <mergeCell ref="AK72:AM72"/>
    <mergeCell ref="AK73:AM73"/>
    <mergeCell ref="AK131:AM131"/>
    <mergeCell ref="AK132:AM132"/>
    <mergeCell ref="AK119:AM119"/>
    <mergeCell ref="AK120:AM120"/>
    <mergeCell ref="AK121:AM121"/>
    <mergeCell ref="AK122:AM122"/>
    <mergeCell ref="AK123:AM123"/>
    <mergeCell ref="AK124:AM124"/>
    <mergeCell ref="AK125:AM125"/>
    <mergeCell ref="AK126:AM126"/>
    <mergeCell ref="AK127:AM127"/>
    <mergeCell ref="AK110:AM110"/>
    <mergeCell ref="AK64:AM64"/>
    <mergeCell ref="AK78:AM78"/>
    <mergeCell ref="AK79:AM79"/>
    <mergeCell ref="AK63:AM63"/>
    <mergeCell ref="AK65:AM65"/>
    <mergeCell ref="G101:G103"/>
    <mergeCell ref="G122:G123"/>
    <mergeCell ref="AK182:AM182"/>
    <mergeCell ref="AK83:AM83"/>
    <mergeCell ref="AK97:AM97"/>
    <mergeCell ref="AK98:AM98"/>
    <mergeCell ref="AK94:AM94"/>
    <mergeCell ref="AK113:AM113"/>
    <mergeCell ref="AK114:AM114"/>
    <mergeCell ref="AK158:AM158"/>
    <mergeCell ref="AK159:AM159"/>
    <mergeCell ref="AK160:AM160"/>
    <mergeCell ref="AK161:AM161"/>
    <mergeCell ref="AK141:AM141"/>
    <mergeCell ref="AK128:AM128"/>
    <mergeCell ref="AK129:AM129"/>
    <mergeCell ref="AK130:AM130"/>
    <mergeCell ref="AK115:AM115"/>
    <mergeCell ref="AK99:AM99"/>
    <mergeCell ref="AK100:AM100"/>
    <mergeCell ref="AK84:AM84"/>
    <mergeCell ref="AK85:AM85"/>
    <mergeCell ref="AK86:AM86"/>
    <mergeCell ref="AK137:AM137"/>
    <mergeCell ref="AK138:AM138"/>
    <mergeCell ref="AK112:AM112"/>
    <mergeCell ref="AK9:AM9"/>
    <mergeCell ref="AK10:AM10"/>
    <mergeCell ref="AK183:AM183"/>
    <mergeCell ref="AK187:AM187"/>
    <mergeCell ref="AK188:AM188"/>
    <mergeCell ref="AK142:AM142"/>
    <mergeCell ref="AK143:AM143"/>
    <mergeCell ref="AK144:AM144"/>
    <mergeCell ref="AK145:AM145"/>
    <mergeCell ref="AK146:AM146"/>
    <mergeCell ref="AK147:AM147"/>
    <mergeCell ref="AK148:AM148"/>
    <mergeCell ref="AK150:AM150"/>
    <mergeCell ref="AK151:AM151"/>
    <mergeCell ref="AK165:AM165"/>
    <mergeCell ref="AK166:AM166"/>
    <mergeCell ref="AK167:AM167"/>
    <mergeCell ref="AK178:AM178"/>
    <mergeCell ref="AK179:AM179"/>
    <mergeCell ref="AK180:AM180"/>
    <mergeCell ref="AK181:AM181"/>
    <mergeCell ref="AK152:AM152"/>
    <mergeCell ref="AK153:AM153"/>
    <mergeCell ref="AK154:AM154"/>
    <mergeCell ref="J4:AI4"/>
    <mergeCell ref="AH5:AH6"/>
    <mergeCell ref="AI5:AI6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J5:K5"/>
    <mergeCell ref="AD5:AE5"/>
    <mergeCell ref="AF5:AG5"/>
    <mergeCell ref="AK11:AM11"/>
    <mergeCell ref="AK12:AM12"/>
    <mergeCell ref="AK13:AM13"/>
    <mergeCell ref="AK14:AM14"/>
    <mergeCell ref="AK15:AM15"/>
    <mergeCell ref="AK16:AM16"/>
    <mergeCell ref="AK17:AM17"/>
    <mergeCell ref="AK35:AM35"/>
    <mergeCell ref="AK18:AM18"/>
    <mergeCell ref="AK19:AM19"/>
    <mergeCell ref="AK20:AM20"/>
    <mergeCell ref="AK21:AM21"/>
    <mergeCell ref="AK22:AM22"/>
    <mergeCell ref="AK23:AM23"/>
    <mergeCell ref="AK24:AM24"/>
    <mergeCell ref="AK25:AM25"/>
    <mergeCell ref="AK26:AM26"/>
    <mergeCell ref="AK29:AM29"/>
    <mergeCell ref="AK30:AM30"/>
    <mergeCell ref="AK27:AM27"/>
    <mergeCell ref="AK33:AM33"/>
    <mergeCell ref="AK34:AM34"/>
    <mergeCell ref="D67:D95"/>
    <mergeCell ref="D97:D104"/>
    <mergeCell ref="E157:E160"/>
    <mergeCell ref="F157:F160"/>
    <mergeCell ref="D105:D123"/>
    <mergeCell ref="F142:F143"/>
    <mergeCell ref="E105:E108"/>
    <mergeCell ref="F109:F111"/>
    <mergeCell ref="D124:D125"/>
    <mergeCell ref="F118:F120"/>
    <mergeCell ref="E118:E120"/>
    <mergeCell ref="E101:E103"/>
    <mergeCell ref="E97:E100"/>
    <mergeCell ref="F122:F123"/>
    <mergeCell ref="E122:E123"/>
    <mergeCell ref="F105:F108"/>
    <mergeCell ref="E146:E151"/>
    <mergeCell ref="E152:E155"/>
    <mergeCell ref="F48:F50"/>
    <mergeCell ref="F165:F166"/>
    <mergeCell ref="D51:D59"/>
    <mergeCell ref="B185:B197"/>
    <mergeCell ref="C185:C197"/>
    <mergeCell ref="E186:E192"/>
    <mergeCell ref="D185:D197"/>
    <mergeCell ref="D64:D66"/>
    <mergeCell ref="F101:F103"/>
    <mergeCell ref="F97:F100"/>
    <mergeCell ref="E91:E94"/>
    <mergeCell ref="F136:F137"/>
    <mergeCell ref="E128:E135"/>
    <mergeCell ref="E136:E137"/>
    <mergeCell ref="D157:D160"/>
    <mergeCell ref="E124:E125"/>
    <mergeCell ref="F124:F125"/>
    <mergeCell ref="D126:D137"/>
    <mergeCell ref="F128:F135"/>
    <mergeCell ref="E138:E140"/>
    <mergeCell ref="E167:E180"/>
    <mergeCell ref="F167:F169"/>
    <mergeCell ref="D161:D164"/>
    <mergeCell ref="E161:E164"/>
    <mergeCell ref="AK193:AM193"/>
    <mergeCell ref="F186:F192"/>
    <mergeCell ref="G186:G192"/>
    <mergeCell ref="A184:H184"/>
    <mergeCell ref="AK186:AM186"/>
    <mergeCell ref="AK194:AM194"/>
    <mergeCell ref="AK195:AM195"/>
    <mergeCell ref="AK196:AM196"/>
    <mergeCell ref="AK197:AM197"/>
    <mergeCell ref="AK192:AM192"/>
    <mergeCell ref="AK189:AM189"/>
    <mergeCell ref="AK190:AM190"/>
    <mergeCell ref="AK191:AM191"/>
    <mergeCell ref="G45:G47"/>
    <mergeCell ref="G48:G50"/>
    <mergeCell ref="G64:G65"/>
    <mergeCell ref="F70:F75"/>
    <mergeCell ref="G70:G75"/>
    <mergeCell ref="A199:H199"/>
    <mergeCell ref="AK199:AM199"/>
    <mergeCell ref="F138:F140"/>
    <mergeCell ref="G138:G140"/>
    <mergeCell ref="D146:D156"/>
    <mergeCell ref="AK185:AM185"/>
    <mergeCell ref="AK198:AM198"/>
    <mergeCell ref="A198:H198"/>
    <mergeCell ref="AK184:AM184"/>
    <mergeCell ref="A185:A197"/>
    <mergeCell ref="B41:B183"/>
    <mergeCell ref="C41:C183"/>
    <mergeCell ref="D167:D180"/>
    <mergeCell ref="D181:D183"/>
    <mergeCell ref="F64:F65"/>
    <mergeCell ref="D41:D44"/>
    <mergeCell ref="D60:D63"/>
    <mergeCell ref="D45:D50"/>
    <mergeCell ref="G124:G125"/>
    <mergeCell ref="E4:E6"/>
    <mergeCell ref="E35:E39"/>
    <mergeCell ref="E57:E59"/>
    <mergeCell ref="E64:E65"/>
    <mergeCell ref="E54:E56"/>
    <mergeCell ref="E67:E69"/>
    <mergeCell ref="E87:E90"/>
    <mergeCell ref="E70:E75"/>
    <mergeCell ref="E76:E82"/>
    <mergeCell ref="E83:E86"/>
    <mergeCell ref="E51:E52"/>
    <mergeCell ref="E45:E47"/>
    <mergeCell ref="E48:E50"/>
    <mergeCell ref="D4:D6"/>
    <mergeCell ref="G67:G69"/>
    <mergeCell ref="F67:F69"/>
    <mergeCell ref="G97:G100"/>
    <mergeCell ref="F87:F90"/>
    <mergeCell ref="G87:G90"/>
    <mergeCell ref="E109:E111"/>
    <mergeCell ref="F115:F117"/>
    <mergeCell ref="E115:E117"/>
    <mergeCell ref="A40:H40"/>
    <mergeCell ref="A7:A39"/>
    <mergeCell ref="F31:F32"/>
    <mergeCell ref="F76:F82"/>
    <mergeCell ref="G76:G82"/>
    <mergeCell ref="F83:F86"/>
    <mergeCell ref="G83:G86"/>
    <mergeCell ref="F91:F94"/>
    <mergeCell ref="G91:G94"/>
    <mergeCell ref="A41:A183"/>
    <mergeCell ref="D165:D166"/>
    <mergeCell ref="D138:D145"/>
    <mergeCell ref="E165:E166"/>
    <mergeCell ref="E142:E143"/>
    <mergeCell ref="G165:G166"/>
    <mergeCell ref="AJ35:AJ39"/>
    <mergeCell ref="F25:F27"/>
    <mergeCell ref="AK8:AM8"/>
    <mergeCell ref="F35:F39"/>
    <mergeCell ref="G35:G39"/>
    <mergeCell ref="F45:F47"/>
    <mergeCell ref="F57:F59"/>
    <mergeCell ref="F51:F52"/>
    <mergeCell ref="F13:F14"/>
    <mergeCell ref="G13:G14"/>
    <mergeCell ref="G31:G32"/>
    <mergeCell ref="G57:G59"/>
    <mergeCell ref="AK36:AM36"/>
    <mergeCell ref="AK37:AM37"/>
    <mergeCell ref="AK38:AM38"/>
    <mergeCell ref="AK39:AM39"/>
    <mergeCell ref="AK43:AM43"/>
    <mergeCell ref="AK45:AM45"/>
    <mergeCell ref="AK46:AM46"/>
    <mergeCell ref="AK47:AM47"/>
    <mergeCell ref="AK48:AM48"/>
    <mergeCell ref="AK49:AM49"/>
    <mergeCell ref="F54:F56"/>
    <mergeCell ref="G54:G56"/>
    <mergeCell ref="A1:G1"/>
    <mergeCell ref="A2:G2"/>
    <mergeCell ref="F17:F19"/>
    <mergeCell ref="A3:AM3"/>
    <mergeCell ref="A4:A6"/>
    <mergeCell ref="B4:B6"/>
    <mergeCell ref="C4:C6"/>
    <mergeCell ref="AK40:AM40"/>
    <mergeCell ref="AK7:AM7"/>
    <mergeCell ref="AJ4:AJ6"/>
    <mergeCell ref="D28:D39"/>
    <mergeCell ref="E13:E14"/>
    <mergeCell ref="E17:E19"/>
    <mergeCell ref="E25:E27"/>
    <mergeCell ref="E31:E32"/>
    <mergeCell ref="B7:B39"/>
    <mergeCell ref="C7:C39"/>
    <mergeCell ref="D7:D27"/>
    <mergeCell ref="AK31:AM32"/>
    <mergeCell ref="F4:F6"/>
    <mergeCell ref="G4:G6"/>
    <mergeCell ref="H4:I6"/>
    <mergeCell ref="AK4:AM6"/>
    <mergeCell ref="AK28:AM28"/>
    <mergeCell ref="F176:F180"/>
    <mergeCell ref="G176:G180"/>
    <mergeCell ref="AK139:AM139"/>
    <mergeCell ref="AK140:AM140"/>
    <mergeCell ref="AK170:AM170"/>
    <mergeCell ref="AK172:AM172"/>
    <mergeCell ref="AK176:AM176"/>
    <mergeCell ref="AK177:AM177"/>
    <mergeCell ref="F146:F151"/>
    <mergeCell ref="F152:F155"/>
    <mergeCell ref="F161:F164"/>
    <mergeCell ref="AK156:AM156"/>
    <mergeCell ref="AK157:AM157"/>
    <mergeCell ref="G167:G169"/>
    <mergeCell ref="AK88:AM88"/>
    <mergeCell ref="AK89:AM89"/>
    <mergeCell ref="AK90:AM90"/>
    <mergeCell ref="AK91:AM91"/>
    <mergeCell ref="AK87:AM87"/>
    <mergeCell ref="AK95:AM95"/>
    <mergeCell ref="F170:F171"/>
    <mergeCell ref="G170:G171"/>
    <mergeCell ref="F172:F175"/>
    <mergeCell ref="G172:G175"/>
    <mergeCell ref="AK96:AM96"/>
    <mergeCell ref="AK92:AM92"/>
    <mergeCell ref="AK93:AM93"/>
    <mergeCell ref="AK116:AM116"/>
    <mergeCell ref="AK101:AM101"/>
    <mergeCell ref="AK102:AM102"/>
    <mergeCell ref="AK103:AM103"/>
    <mergeCell ref="AK105:AM105"/>
    <mergeCell ref="AK106:AM106"/>
    <mergeCell ref="AK107:AM107"/>
    <mergeCell ref="AK108:AM108"/>
    <mergeCell ref="AK109:AM109"/>
    <mergeCell ref="AK104:AM104"/>
    <mergeCell ref="G105:G108"/>
    <mergeCell ref="AK81:AM81"/>
    <mergeCell ref="AK50:AM50"/>
    <mergeCell ref="AK41:AM41"/>
    <mergeCell ref="AK42:AM42"/>
    <mergeCell ref="AK82:AM82"/>
    <mergeCell ref="AK44:AM44"/>
    <mergeCell ref="AK51:AM52"/>
    <mergeCell ref="AK62:AM62"/>
    <mergeCell ref="AK53:AM53"/>
    <mergeCell ref="AK54:AM56"/>
    <mergeCell ref="AK57:AM59"/>
    <mergeCell ref="AK60:AM60"/>
    <mergeCell ref="AK61:AM61"/>
    <mergeCell ref="AK67:AM67"/>
    <mergeCell ref="AK68:AM68"/>
    <mergeCell ref="AK71:AM71"/>
    <mergeCell ref="AK69:AM69"/>
    <mergeCell ref="AK74:AM74"/>
    <mergeCell ref="AK75:AM75"/>
    <mergeCell ref="AK77:AM77"/>
    <mergeCell ref="AK70:AM70"/>
    <mergeCell ref="AK76:AM76"/>
    <mergeCell ref="AK80:AM8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Ejercido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LAN2</dc:creator>
  <cp:lastModifiedBy>LAN2</cp:lastModifiedBy>
  <cp:lastPrinted>2019-02-21T00:18:20Z</cp:lastPrinted>
  <dcterms:created xsi:type="dcterms:W3CDTF">2016-06-23T20:08:52Z</dcterms:created>
  <dcterms:modified xsi:type="dcterms:W3CDTF">2019-05-06T15:46:26Z</dcterms:modified>
</cp:coreProperties>
</file>